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PGRIS\PENDIDIKAN &amp; PENGAJARAN\KULIAH\Analisa Struktur Lanjutan\Materi Analisa Strktr L\"/>
    </mc:Choice>
  </mc:AlternateContent>
  <bookViews>
    <workbookView xWindow="0" yWindow="0" windowWidth="15345" windowHeight="3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G24" i="1"/>
  <c r="F24" i="1"/>
  <c r="E24" i="1"/>
  <c r="E25" i="1" s="1"/>
  <c r="D24" i="1"/>
  <c r="C24" i="1"/>
  <c r="H18" i="1"/>
  <c r="G19" i="1" s="1"/>
  <c r="G18" i="1"/>
  <c r="H19" i="1" s="1"/>
  <c r="H21" i="1" s="1"/>
  <c r="F18" i="1"/>
  <c r="D19" i="1" s="1"/>
  <c r="D21" i="1" s="1"/>
  <c r="E18" i="1"/>
  <c r="C19" i="1" s="1"/>
  <c r="C21" i="1" s="1"/>
  <c r="D18" i="1"/>
  <c r="F19" i="1" s="1"/>
  <c r="C18" i="1"/>
  <c r="E19" i="1" s="1"/>
  <c r="E16" i="1"/>
  <c r="D16" i="1"/>
  <c r="C16" i="1"/>
  <c r="H16" i="1"/>
  <c r="G16" i="1"/>
  <c r="F16" i="1"/>
  <c r="H15" i="1"/>
  <c r="G15" i="1"/>
  <c r="F15" i="1"/>
  <c r="E15" i="1"/>
  <c r="D15" i="1"/>
  <c r="C15" i="1"/>
  <c r="H13" i="1"/>
  <c r="F13" i="1"/>
  <c r="E13" i="1"/>
  <c r="D13" i="1"/>
  <c r="C13" i="1"/>
  <c r="G13" i="1"/>
  <c r="H12" i="1"/>
  <c r="G12" i="1"/>
  <c r="F12" i="1"/>
  <c r="E12" i="1"/>
  <c r="D12" i="1"/>
  <c r="C12" i="1"/>
  <c r="H10" i="1"/>
  <c r="D10" i="1"/>
  <c r="C10" i="1"/>
  <c r="G9" i="1"/>
  <c r="F9" i="1"/>
  <c r="E9" i="1"/>
  <c r="C9" i="1"/>
  <c r="F21" i="1" l="1"/>
  <c r="G21" i="1"/>
  <c r="E21" i="1"/>
</calcChain>
</file>

<file path=xl/sharedStrings.xml><?xml version="1.0" encoding="utf-8"?>
<sst xmlns="http://schemas.openxmlformats.org/spreadsheetml/2006/main" count="26" uniqueCount="26">
  <si>
    <t>Tabel Cross</t>
  </si>
  <si>
    <t>titik</t>
  </si>
  <si>
    <t>batang</t>
  </si>
  <si>
    <t>Faktor distribusi</t>
  </si>
  <si>
    <t>Momen primer</t>
  </si>
  <si>
    <t>A</t>
  </si>
  <si>
    <t>B</t>
  </si>
  <si>
    <t>C</t>
  </si>
  <si>
    <t>AC</t>
  </si>
  <si>
    <t>CA</t>
  </si>
  <si>
    <t>BC</t>
  </si>
  <si>
    <t>CB</t>
  </si>
  <si>
    <t>CD</t>
  </si>
  <si>
    <t>D</t>
  </si>
  <si>
    <t>DC</t>
  </si>
  <si>
    <t>Dist 1</t>
  </si>
  <si>
    <t>CO 1</t>
  </si>
  <si>
    <t>Dist 2</t>
  </si>
  <si>
    <t>CO 2</t>
  </si>
  <si>
    <t>Dist 3</t>
  </si>
  <si>
    <t>CO 3</t>
  </si>
  <si>
    <t>Dist 4</t>
  </si>
  <si>
    <t>CO 4</t>
  </si>
  <si>
    <t>Dist 5</t>
  </si>
  <si>
    <t>jumlah Momen</t>
  </si>
  <si>
    <t>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</si>
</sst>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color rgb="FFC0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6</xdr:row>
      <xdr:rowOff>57149</xdr:rowOff>
    </xdr:from>
    <xdr:to>
      <xdr:col>17</xdr:col>
      <xdr:colOff>190500</xdr:colOff>
      <xdr:row>18</xdr:row>
      <xdr:rowOff>104774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194" t="39903" r="28322" b="17959"/>
        <a:stretch/>
      </xdr:blipFill>
      <xdr:spPr>
        <a:xfrm>
          <a:off x="6686550" y="1200149"/>
          <a:ext cx="4486275" cy="2333625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20</xdr:row>
      <xdr:rowOff>76200</xdr:rowOff>
    </xdr:from>
    <xdr:to>
      <xdr:col>15</xdr:col>
      <xdr:colOff>352425</xdr:colOff>
      <xdr:row>30</xdr:row>
      <xdr:rowOff>95250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122" t="32580" r="19561" b="30712"/>
        <a:stretch/>
      </xdr:blipFill>
      <xdr:spPr>
        <a:xfrm>
          <a:off x="6781800" y="3886200"/>
          <a:ext cx="3333750" cy="1924050"/>
        </a:xfrm>
        <a:prstGeom prst="rect">
          <a:avLst/>
        </a:prstGeom>
      </xdr:spPr>
    </xdr:pic>
    <xdr:clientData/>
  </xdr:twoCellAnchor>
  <xdr:twoCellAnchor>
    <xdr:from>
      <xdr:col>10</xdr:col>
      <xdr:colOff>76200</xdr:colOff>
      <xdr:row>1</xdr:row>
      <xdr:rowOff>133350</xdr:rowOff>
    </xdr:from>
    <xdr:to>
      <xdr:col>15</xdr:col>
      <xdr:colOff>588790</xdr:colOff>
      <xdr:row>8</xdr:row>
      <xdr:rowOff>179</xdr:rowOff>
    </xdr:to>
    <xdr:sp macro="" textlink="">
      <xdr:nvSpPr>
        <xdr:cNvPr id="5" name="TextBox 3"/>
        <xdr:cNvSpPr txBox="1"/>
      </xdr:nvSpPr>
      <xdr:spPr>
        <a:xfrm>
          <a:off x="6791325" y="323850"/>
          <a:ext cx="3560590" cy="120032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r>
            <a:rPr lang="id-ID"/>
            <a:t>Momen Primer</a:t>
          </a:r>
        </a:p>
        <a:p>
          <a:r>
            <a:rPr lang="id-ID"/>
            <a:t>M</a:t>
          </a:r>
          <a:r>
            <a:rPr lang="id-ID" sz="1400"/>
            <a:t>CD</a:t>
          </a:r>
          <a:r>
            <a:rPr lang="id-ID"/>
            <a:t> = - 3. 2 . 2 / 16 = - 0,75 t.m</a:t>
          </a:r>
        </a:p>
        <a:p>
          <a:r>
            <a:rPr lang="id-ID"/>
            <a:t>M</a:t>
          </a:r>
          <a:r>
            <a:rPr lang="id-ID" sz="1200"/>
            <a:t>AC</a:t>
          </a:r>
          <a:r>
            <a:rPr lang="id-ID"/>
            <a:t> = -3. 3^2/12 = - 2,25 t.m</a:t>
          </a:r>
        </a:p>
        <a:p>
          <a:r>
            <a:rPr lang="id-ID"/>
            <a:t>MCA = + 2,25 t.m</a:t>
          </a:r>
        </a:p>
      </xdr:txBody>
    </xdr:sp>
    <xdr:clientData/>
  </xdr:twoCellAnchor>
  <xdr:twoCellAnchor>
    <xdr:from>
      <xdr:col>15</xdr:col>
      <xdr:colOff>552450</xdr:colOff>
      <xdr:row>20</xdr:row>
      <xdr:rowOff>66675</xdr:rowOff>
    </xdr:from>
    <xdr:to>
      <xdr:col>20</xdr:col>
      <xdr:colOff>183388</xdr:colOff>
      <xdr:row>28</xdr:row>
      <xdr:rowOff>20003</xdr:rowOff>
    </xdr:to>
    <xdr:sp macro="" textlink="">
      <xdr:nvSpPr>
        <xdr:cNvPr id="7" name="TextBox 22"/>
        <xdr:cNvSpPr txBox="1"/>
      </xdr:nvSpPr>
      <xdr:spPr>
        <a:xfrm>
          <a:off x="10315575" y="3876675"/>
          <a:ext cx="2678938" cy="147732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r>
            <a:rPr lang="id-ID"/>
            <a:t>FD titik B</a:t>
          </a:r>
        </a:p>
        <a:p>
          <a:r>
            <a:rPr lang="id-ID"/>
            <a:t>FD BC = 0 (ujung Jepit)</a:t>
          </a:r>
        </a:p>
        <a:p>
          <a:endParaRPr lang="id-ID"/>
        </a:p>
        <a:p>
          <a:r>
            <a:rPr lang="id-ID"/>
            <a:t>Titik D</a:t>
          </a:r>
        </a:p>
        <a:p>
          <a:r>
            <a:rPr lang="id-ID"/>
            <a:t>FD DC = 1 (ujung sendi)</a:t>
          </a:r>
        </a:p>
      </xdr:txBody>
    </xdr:sp>
    <xdr:clientData/>
  </xdr:twoCellAnchor>
  <xdr:twoCellAnchor>
    <xdr:from>
      <xdr:col>2</xdr:col>
      <xdr:colOff>514350</xdr:colOff>
      <xdr:row>8</xdr:row>
      <xdr:rowOff>95250</xdr:rowOff>
    </xdr:from>
    <xdr:to>
      <xdr:col>4</xdr:col>
      <xdr:colOff>123825</xdr:colOff>
      <xdr:row>9</xdr:row>
      <xdr:rowOff>76200</xdr:rowOff>
    </xdr:to>
    <xdr:cxnSp macro="">
      <xdr:nvCxnSpPr>
        <xdr:cNvPr id="9" name="Straight Arrow Connector 8"/>
        <xdr:cNvCxnSpPr/>
      </xdr:nvCxnSpPr>
      <xdr:spPr>
        <a:xfrm flipH="1">
          <a:off x="2352675" y="1619250"/>
          <a:ext cx="828675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561975</xdr:colOff>
      <xdr:row>8</xdr:row>
      <xdr:rowOff>152400</xdr:rowOff>
    </xdr:from>
    <xdr:to>
      <xdr:col>5</xdr:col>
      <xdr:colOff>104775</xdr:colOff>
      <xdr:row>9</xdr:row>
      <xdr:rowOff>76200</xdr:rowOff>
    </xdr:to>
    <xdr:cxnSp macro="">
      <xdr:nvCxnSpPr>
        <xdr:cNvPr id="11" name="Straight Arrow Connector 10"/>
        <xdr:cNvCxnSpPr/>
      </xdr:nvCxnSpPr>
      <xdr:spPr>
        <a:xfrm flipH="1">
          <a:off x="3009900" y="1676400"/>
          <a:ext cx="762000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8</xdr:row>
      <xdr:rowOff>123825</xdr:rowOff>
    </xdr:from>
    <xdr:to>
      <xdr:col>7</xdr:col>
      <xdr:colOff>161925</xdr:colOff>
      <xdr:row>9</xdr:row>
      <xdr:rowOff>28575</xdr:rowOff>
    </xdr:to>
    <xdr:cxnSp macro="">
      <xdr:nvCxnSpPr>
        <xdr:cNvPr id="13" name="Straight Arrow Connector 12"/>
        <xdr:cNvCxnSpPr/>
      </xdr:nvCxnSpPr>
      <xdr:spPr>
        <a:xfrm>
          <a:off x="4867275" y="1647825"/>
          <a:ext cx="180975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21</xdr:row>
      <xdr:rowOff>171450</xdr:rowOff>
    </xdr:from>
    <xdr:to>
      <xdr:col>10</xdr:col>
      <xdr:colOff>533400</xdr:colOff>
      <xdr:row>24</xdr:row>
      <xdr:rowOff>0</xdr:rowOff>
    </xdr:to>
    <xdr:sp macro="" textlink="">
      <xdr:nvSpPr>
        <xdr:cNvPr id="14" name="Curved Right Arrow 13"/>
        <xdr:cNvSpPr/>
      </xdr:nvSpPr>
      <xdr:spPr>
        <a:xfrm>
          <a:off x="7096125" y="4171950"/>
          <a:ext cx="152400" cy="40005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228600</xdr:colOff>
      <xdr:row>28</xdr:row>
      <xdr:rowOff>95250</xdr:rowOff>
    </xdr:from>
    <xdr:to>
      <xdr:col>12</xdr:col>
      <xdr:colOff>581025</xdr:colOff>
      <xdr:row>29</xdr:row>
      <xdr:rowOff>57150</xdr:rowOff>
    </xdr:to>
    <xdr:sp macro="" textlink="">
      <xdr:nvSpPr>
        <xdr:cNvPr id="16" name="Curved Up Arrow 15"/>
        <xdr:cNvSpPr/>
      </xdr:nvSpPr>
      <xdr:spPr>
        <a:xfrm>
          <a:off x="8162925" y="5429250"/>
          <a:ext cx="352425" cy="15240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219075</xdr:colOff>
      <xdr:row>21</xdr:row>
      <xdr:rowOff>133350</xdr:rowOff>
    </xdr:from>
    <xdr:to>
      <xdr:col>12</xdr:col>
      <xdr:colOff>323850</xdr:colOff>
      <xdr:row>23</xdr:row>
      <xdr:rowOff>161925</xdr:rowOff>
    </xdr:to>
    <xdr:sp macro="" textlink="">
      <xdr:nvSpPr>
        <xdr:cNvPr id="17" name="Curved Left Arrow 16"/>
        <xdr:cNvSpPr/>
      </xdr:nvSpPr>
      <xdr:spPr>
        <a:xfrm>
          <a:off x="8153400" y="4133850"/>
          <a:ext cx="104775" cy="409575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200025</xdr:colOff>
      <xdr:row>24</xdr:row>
      <xdr:rowOff>0</xdr:rowOff>
    </xdr:from>
    <xdr:to>
      <xdr:col>12</xdr:col>
      <xdr:colOff>552450</xdr:colOff>
      <xdr:row>24</xdr:row>
      <xdr:rowOff>152400</xdr:rowOff>
    </xdr:to>
    <xdr:sp macro="" textlink="">
      <xdr:nvSpPr>
        <xdr:cNvPr id="19" name="Curved Up Arrow 18"/>
        <xdr:cNvSpPr/>
      </xdr:nvSpPr>
      <xdr:spPr>
        <a:xfrm rot="10601661">
          <a:off x="8134350" y="4572000"/>
          <a:ext cx="352425" cy="15240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552450</xdr:colOff>
      <xdr:row>22</xdr:row>
      <xdr:rowOff>0</xdr:rowOff>
    </xdr:from>
    <xdr:to>
      <xdr:col>13</xdr:col>
      <xdr:colOff>95250</xdr:colOff>
      <xdr:row>24</xdr:row>
      <xdr:rowOff>19050</xdr:rowOff>
    </xdr:to>
    <xdr:sp macro="" textlink="">
      <xdr:nvSpPr>
        <xdr:cNvPr id="20" name="Curved Right Arrow 19"/>
        <xdr:cNvSpPr/>
      </xdr:nvSpPr>
      <xdr:spPr>
        <a:xfrm>
          <a:off x="8486775" y="4191000"/>
          <a:ext cx="152400" cy="40005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tabSelected="1" topLeftCell="A13" workbookViewId="0">
      <selection activeCell="H24" sqref="H24"/>
    </sheetView>
  </sheetViews>
  <sheetFormatPr defaultRowHeight="15" x14ac:dyDescent="0.25"/>
  <cols>
    <col min="2" max="2" width="18.42578125" customWidth="1"/>
  </cols>
  <sheetData>
    <row r="2" spans="2:9" x14ac:dyDescent="0.25">
      <c r="B2" t="s">
        <v>0</v>
      </c>
    </row>
    <row r="4" spans="2:9" x14ac:dyDescent="0.25">
      <c r="B4" t="s">
        <v>1</v>
      </c>
      <c r="C4" s="1" t="s">
        <v>5</v>
      </c>
      <c r="D4" s="1" t="s">
        <v>6</v>
      </c>
      <c r="E4" s="4" t="s">
        <v>7</v>
      </c>
      <c r="F4" s="5"/>
      <c r="G4" s="6"/>
      <c r="H4" s="1" t="s">
        <v>13</v>
      </c>
    </row>
    <row r="5" spans="2:9" x14ac:dyDescent="0.25">
      <c r="B5" t="s">
        <v>2</v>
      </c>
      <c r="C5" s="1" t="s">
        <v>8</v>
      </c>
      <c r="D5" s="1" t="s">
        <v>10</v>
      </c>
      <c r="E5" s="7" t="s">
        <v>9</v>
      </c>
      <c r="F5" s="8" t="s">
        <v>11</v>
      </c>
      <c r="G5" s="9" t="s">
        <v>12</v>
      </c>
      <c r="H5" s="1" t="s">
        <v>14</v>
      </c>
    </row>
    <row r="6" spans="2:9" x14ac:dyDescent="0.25">
      <c r="B6" t="s">
        <v>3</v>
      </c>
      <c r="C6" s="3">
        <v>0</v>
      </c>
      <c r="D6" s="3">
        <v>0</v>
      </c>
      <c r="E6" s="10">
        <v>0.28000000000000003</v>
      </c>
      <c r="F6" s="11">
        <v>0.41</v>
      </c>
      <c r="G6" s="12">
        <v>0.31</v>
      </c>
      <c r="H6" s="3">
        <v>1</v>
      </c>
    </row>
    <row r="7" spans="2:9" x14ac:dyDescent="0.25">
      <c r="B7" t="s">
        <v>4</v>
      </c>
      <c r="C7" s="1">
        <v>-2.25</v>
      </c>
      <c r="D7" s="1">
        <v>0</v>
      </c>
      <c r="E7" s="7">
        <v>2.25</v>
      </c>
      <c r="F7" s="8">
        <v>0</v>
      </c>
      <c r="G7" s="9">
        <v>-0.75</v>
      </c>
      <c r="H7" s="1">
        <v>0</v>
      </c>
    </row>
    <row r="8" spans="2:9" x14ac:dyDescent="0.25">
      <c r="E8" s="13"/>
      <c r="F8" s="14"/>
      <c r="G8" s="15"/>
    </row>
    <row r="9" spans="2:9" x14ac:dyDescent="0.25">
      <c r="B9" t="s">
        <v>15</v>
      </c>
      <c r="C9" s="1">
        <f>-(C7)*C6</f>
        <v>0</v>
      </c>
      <c r="D9" s="1">
        <v>0</v>
      </c>
      <c r="E9" s="7">
        <f>-(E7+F7+G7)*E6</f>
        <v>-0.42000000000000004</v>
      </c>
      <c r="F9" s="8">
        <f>-(E7+F7+G7)*F6</f>
        <v>-0.61499999999999999</v>
      </c>
      <c r="G9" s="9">
        <f>-(E7+F7+G7)*G6</f>
        <v>-0.46499999999999997</v>
      </c>
      <c r="H9" s="1">
        <v>0</v>
      </c>
      <c r="I9" s="1"/>
    </row>
    <row r="10" spans="2:9" x14ac:dyDescent="0.25">
      <c r="B10" t="s">
        <v>16</v>
      </c>
      <c r="C10" s="2">
        <f>0.5*E9</f>
        <v>-0.21000000000000002</v>
      </c>
      <c r="D10" s="2">
        <f>0.5*F9</f>
        <v>-0.3075</v>
      </c>
      <c r="E10" s="7">
        <v>0</v>
      </c>
      <c r="F10" s="8">
        <v>0</v>
      </c>
      <c r="G10" s="9">
        <v>0</v>
      </c>
      <c r="H10" s="2">
        <f>0.5*G9</f>
        <v>-0.23249999999999998</v>
      </c>
      <c r="I10" s="1"/>
    </row>
    <row r="11" spans="2:9" x14ac:dyDescent="0.25">
      <c r="C11" s="1"/>
      <c r="D11" s="1"/>
      <c r="E11" s="7"/>
      <c r="F11" s="8"/>
      <c r="G11" s="9"/>
      <c r="H11" s="1"/>
      <c r="I11" s="1"/>
    </row>
    <row r="12" spans="2:9" x14ac:dyDescent="0.25">
      <c r="B12" t="s">
        <v>17</v>
      </c>
      <c r="C12" s="1">
        <f>-C10*$C$6</f>
        <v>0</v>
      </c>
      <c r="D12" s="1">
        <f>-D10*$D$6</f>
        <v>0</v>
      </c>
      <c r="E12" s="7">
        <f>-(E10+F10+G10)*$E$6</f>
        <v>0</v>
      </c>
      <c r="F12" s="8">
        <f>-(E10+F10+G10)*$F$6</f>
        <v>0</v>
      </c>
      <c r="G12" s="9">
        <f>-(E10+F10+G10)*$G$6</f>
        <v>0</v>
      </c>
      <c r="H12" s="1">
        <f>-H10*$H$6</f>
        <v>0.23249999999999998</v>
      </c>
      <c r="I12" s="1"/>
    </row>
    <row r="13" spans="2:9" x14ac:dyDescent="0.25">
      <c r="B13" t="s">
        <v>18</v>
      </c>
      <c r="C13" s="1">
        <f>0.5*E12</f>
        <v>0</v>
      </c>
      <c r="D13" s="1">
        <f>0.5*F12</f>
        <v>0</v>
      </c>
      <c r="E13" s="7">
        <f>0.5*C12</f>
        <v>0</v>
      </c>
      <c r="F13" s="8">
        <f>0.5*D12</f>
        <v>0</v>
      </c>
      <c r="G13" s="9">
        <f>0.5*H12</f>
        <v>0.11624999999999999</v>
      </c>
      <c r="H13" s="1">
        <f>0.5*G12</f>
        <v>0</v>
      </c>
      <c r="I13" s="1"/>
    </row>
    <row r="14" spans="2:9" x14ac:dyDescent="0.25">
      <c r="C14" s="1"/>
      <c r="D14" s="1"/>
      <c r="E14" s="7"/>
      <c r="F14" s="8"/>
      <c r="G14" s="9"/>
      <c r="H14" s="1"/>
      <c r="I14" s="1"/>
    </row>
    <row r="15" spans="2:9" x14ac:dyDescent="0.25">
      <c r="B15" t="s">
        <v>19</v>
      </c>
      <c r="C15" s="1">
        <f>-C13*$C$6</f>
        <v>0</v>
      </c>
      <c r="D15" s="1">
        <f>-D13*$D$6</f>
        <v>0</v>
      </c>
      <c r="E15" s="7">
        <f>-(E13+F13+G13)*$E$6</f>
        <v>-3.2550000000000003E-2</v>
      </c>
      <c r="F15" s="8">
        <f>-(E13+F13+G13)*$F$6</f>
        <v>-4.7662499999999997E-2</v>
      </c>
      <c r="G15" s="9">
        <f>-(E13+F13+G13)*$G$6</f>
        <v>-3.60375E-2</v>
      </c>
      <c r="H15" s="1">
        <f>-H13*$H$6</f>
        <v>0</v>
      </c>
      <c r="I15" s="1"/>
    </row>
    <row r="16" spans="2:9" x14ac:dyDescent="0.25">
      <c r="B16" t="s">
        <v>20</v>
      </c>
      <c r="C16" s="1">
        <f>0.5*E15</f>
        <v>-1.6275000000000001E-2</v>
      </c>
      <c r="D16" s="1">
        <f>0.5*F15</f>
        <v>-2.3831249999999998E-2</v>
      </c>
      <c r="E16" s="7">
        <f>0.5*C15</f>
        <v>0</v>
      </c>
      <c r="F16" s="8">
        <f>0.5*D15</f>
        <v>0</v>
      </c>
      <c r="G16" s="9">
        <f>0.5*H15</f>
        <v>0</v>
      </c>
      <c r="H16" s="1">
        <f>0.5*G15</f>
        <v>-1.801875E-2</v>
      </c>
      <c r="I16" s="1"/>
    </row>
    <row r="17" spans="2:9" x14ac:dyDescent="0.25">
      <c r="C17" s="1"/>
      <c r="D17" s="1"/>
      <c r="E17" s="7"/>
      <c r="F17" s="8"/>
      <c r="G17" s="9"/>
      <c r="H17" s="1"/>
      <c r="I17" s="1"/>
    </row>
    <row r="18" spans="2:9" x14ac:dyDescent="0.25">
      <c r="B18" t="s">
        <v>21</v>
      </c>
      <c r="C18" s="1">
        <f>-C16*$C$6</f>
        <v>0</v>
      </c>
      <c r="D18" s="1">
        <f>-D16*$D$6</f>
        <v>0</v>
      </c>
      <c r="E18" s="7">
        <f>-(E16+F16+G16)*$E$6</f>
        <v>0</v>
      </c>
      <c r="F18" s="8">
        <f>-(E16+F16+G16)*$F$6</f>
        <v>0</v>
      </c>
      <c r="G18" s="9">
        <f>-(E16+F16+G16)*$G$6</f>
        <v>0</v>
      </c>
      <c r="H18" s="1">
        <f>-H16*$H$6</f>
        <v>1.801875E-2</v>
      </c>
      <c r="I18" s="1"/>
    </row>
    <row r="19" spans="2:9" x14ac:dyDescent="0.25">
      <c r="B19" t="s">
        <v>22</v>
      </c>
      <c r="C19" s="1">
        <f>0.5*E18</f>
        <v>0</v>
      </c>
      <c r="D19" s="1">
        <f>0.5*F18</f>
        <v>0</v>
      </c>
      <c r="E19" s="7">
        <f>0.5*C18</f>
        <v>0</v>
      </c>
      <c r="F19" s="8">
        <f>0.5*D18</f>
        <v>0</v>
      </c>
      <c r="G19" s="9">
        <f>0.5*H18</f>
        <v>9.009375E-3</v>
      </c>
      <c r="H19" s="1">
        <f>0.5*G18</f>
        <v>0</v>
      </c>
      <c r="I19" s="1"/>
    </row>
    <row r="20" spans="2:9" x14ac:dyDescent="0.25">
      <c r="C20" s="1"/>
      <c r="D20" s="1"/>
      <c r="E20" s="7"/>
      <c r="F20" s="8"/>
      <c r="G20" s="9"/>
      <c r="H20" s="1"/>
      <c r="I20" s="1"/>
    </row>
    <row r="21" spans="2:9" x14ac:dyDescent="0.25">
      <c r="B21" t="s">
        <v>23</v>
      </c>
      <c r="C21" s="1">
        <f>-C19*$C$6</f>
        <v>0</v>
      </c>
      <c r="D21" s="1">
        <f>-D19*$D$6</f>
        <v>0</v>
      </c>
      <c r="E21" s="7">
        <f>-(E19+F19+G19)*$E$6</f>
        <v>-2.5226250000000001E-3</v>
      </c>
      <c r="F21" s="8">
        <f>-(E19+F19+G19)*$F$6</f>
        <v>-3.6938437499999996E-3</v>
      </c>
      <c r="G21" s="9">
        <f>-(E19+F19+G19)*$G$6</f>
        <v>-2.7929062499999998E-3</v>
      </c>
      <c r="H21" s="1">
        <f>-H19*$H$6</f>
        <v>0</v>
      </c>
      <c r="I21" s="1"/>
    </row>
    <row r="22" spans="2:9" x14ac:dyDescent="0.25">
      <c r="C22" s="1"/>
      <c r="D22" s="1"/>
      <c r="E22" s="7"/>
      <c r="F22" s="8"/>
      <c r="G22" s="9"/>
      <c r="H22" s="1"/>
      <c r="I22" s="1"/>
    </row>
    <row r="23" spans="2:9" x14ac:dyDescent="0.25">
      <c r="C23" s="1"/>
      <c r="D23" s="1"/>
      <c r="E23" s="7"/>
      <c r="F23" s="8"/>
      <c r="G23" s="9"/>
      <c r="H23" s="1"/>
      <c r="I23" s="1"/>
    </row>
    <row r="24" spans="2:9" x14ac:dyDescent="0.25">
      <c r="B24" t="s">
        <v>24</v>
      </c>
      <c r="C24" s="1">
        <f>SUM(C7:C22)</f>
        <v>-2.4762749999999998</v>
      </c>
      <c r="D24" s="1">
        <f t="shared" ref="D24:H24" si="0">SUM(D7:D22)</f>
        <v>-0.33133124999999997</v>
      </c>
      <c r="E24" s="7">
        <f t="shared" si="0"/>
        <v>1.7949273750000001</v>
      </c>
      <c r="F24" s="8">
        <f t="shared" si="0"/>
        <v>-0.66635634374999997</v>
      </c>
      <c r="G24" s="9">
        <f t="shared" si="0"/>
        <v>-1.1285710312499999</v>
      </c>
      <c r="H24" s="1">
        <f t="shared" si="0"/>
        <v>0</v>
      </c>
      <c r="I24" s="1"/>
    </row>
    <row r="25" spans="2:9" x14ac:dyDescent="0.25">
      <c r="B25" t="s">
        <v>25</v>
      </c>
      <c r="E25" s="4">
        <f>E24+F24+G24</f>
        <v>0</v>
      </c>
      <c r="F25" s="5"/>
      <c r="G25" s="6"/>
    </row>
  </sheetData>
  <mergeCells count="2">
    <mergeCell ref="E4:G4"/>
    <mergeCell ref="E25:G25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Kristiawan</dc:creator>
  <cp:lastModifiedBy>Agung Kristiawan</cp:lastModifiedBy>
  <dcterms:created xsi:type="dcterms:W3CDTF">2021-05-10T01:24:29Z</dcterms:created>
  <dcterms:modified xsi:type="dcterms:W3CDTF">2021-05-10T02:02:40Z</dcterms:modified>
</cp:coreProperties>
</file>