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avid\Documents\PEKERJAAN\TAHUN PELAJARAN 20182019 GANJIL\PERKULIAHAN\DASAR AKUNTANSI\MODUL DAN RPS\MODUL DASAR AKUNTANSI\MODUL KOMPILASI DASAR AKUNTANSI\"/>
    </mc:Choice>
  </mc:AlternateContent>
  <bookViews>
    <workbookView xWindow="0" yWindow="0" windowWidth="15345" windowHeight="45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6" i="1" l="1"/>
  <c r="D96" i="1"/>
  <c r="E96" i="1"/>
  <c r="F96" i="1"/>
  <c r="F98" i="1" s="1"/>
  <c r="D100" i="1" s="1"/>
  <c r="B96" i="1"/>
  <c r="D98" i="1"/>
  <c r="F97" i="1"/>
  <c r="C98" i="1"/>
  <c r="B98" i="1"/>
  <c r="A100" i="1" s="1"/>
  <c r="C87" i="1"/>
  <c r="D87" i="1"/>
  <c r="E87" i="1"/>
  <c r="F87" i="1"/>
  <c r="B87" i="1"/>
  <c r="D89" i="1"/>
  <c r="F88" i="1"/>
  <c r="F89" i="1"/>
  <c r="D91" i="1" s="1"/>
  <c r="C89" i="1"/>
  <c r="B89" i="1"/>
  <c r="A91" i="1" s="1"/>
  <c r="C78" i="1"/>
  <c r="D78" i="1"/>
  <c r="E78" i="1"/>
  <c r="F78" i="1"/>
  <c r="B78" i="1"/>
  <c r="D80" i="1"/>
  <c r="F79" i="1"/>
  <c r="F80" i="1"/>
  <c r="D82" i="1" s="1"/>
  <c r="C80" i="1"/>
  <c r="B80" i="1"/>
  <c r="A82" i="1" s="1"/>
  <c r="E69" i="1"/>
  <c r="F69" i="1"/>
  <c r="D69" i="1"/>
  <c r="C69" i="1"/>
  <c r="B69" i="1"/>
  <c r="D71" i="1"/>
  <c r="F70" i="1"/>
  <c r="F71" i="1"/>
  <c r="D73" i="1" s="1"/>
  <c r="C71" i="1"/>
  <c r="B71" i="1"/>
  <c r="F60" i="1"/>
  <c r="D60" i="1"/>
  <c r="B60" i="1"/>
  <c r="D62" i="1"/>
  <c r="F61" i="1"/>
  <c r="C60" i="1"/>
  <c r="C62" i="1" s="1"/>
  <c r="B62" i="1"/>
  <c r="A64" i="1" s="1"/>
  <c r="D51" i="1"/>
  <c r="C52" i="1"/>
  <c r="F51" i="1"/>
  <c r="B51" i="1"/>
  <c r="C51" i="1"/>
  <c r="D53" i="1"/>
  <c r="F53" i="1"/>
  <c r="D55" i="1" s="1"/>
  <c r="C53" i="1"/>
  <c r="C48" i="1"/>
  <c r="D41" i="1"/>
  <c r="F38" i="1"/>
  <c r="A41" i="1"/>
  <c r="D32" i="1"/>
  <c r="F37" i="1"/>
  <c r="D37" i="1"/>
  <c r="B37" i="1"/>
  <c r="F39" i="1"/>
  <c r="D39" i="1"/>
  <c r="C37" i="1"/>
  <c r="C39" i="1" s="1"/>
  <c r="B39" i="1"/>
  <c r="A32" i="1"/>
  <c r="D23" i="1"/>
  <c r="A23" i="1"/>
  <c r="D8" i="1"/>
  <c r="A8" i="1"/>
  <c r="D28" i="1"/>
  <c r="D30" i="1" s="1"/>
  <c r="F28" i="1"/>
  <c r="C28" i="1"/>
  <c r="B28" i="1"/>
  <c r="C30" i="1"/>
  <c r="F30" i="1"/>
  <c r="B30" i="1"/>
  <c r="B19" i="1"/>
  <c r="B21" i="1" s="1"/>
  <c r="C15" i="1"/>
  <c r="C20" i="1" s="1"/>
  <c r="C21" i="1" s="1"/>
  <c r="C6" i="1"/>
  <c r="D20" i="1" s="1"/>
  <c r="D21" i="1" s="1"/>
  <c r="B6" i="1"/>
  <c r="D5" i="1"/>
  <c r="D6" i="1" s="1"/>
  <c r="E19" i="1" s="1"/>
  <c r="E21" i="1" s="1"/>
  <c r="A73" i="1" l="1"/>
  <c r="F62" i="1"/>
  <c r="D64" i="1" s="1"/>
  <c r="B53" i="1"/>
  <c r="A55" i="1" s="1"/>
</calcChain>
</file>

<file path=xl/sharedStrings.xml><?xml version="1.0" encoding="utf-8"?>
<sst xmlns="http://schemas.openxmlformats.org/spreadsheetml/2006/main" count="189" uniqueCount="42">
  <si>
    <t>1/12/2017 Untung menyetorkan modal uang kas untuk membuka salon Rp. 3.500.000</t>
  </si>
  <si>
    <t>Harta</t>
  </si>
  <si>
    <t>Utang</t>
  </si>
  <si>
    <t>Modal</t>
  </si>
  <si>
    <t>Keterangan</t>
  </si>
  <si>
    <t>Kas</t>
  </si>
  <si>
    <t>Hutang bank</t>
  </si>
  <si>
    <t>Modal Tn. Budi</t>
  </si>
  <si>
    <t>Saldo awal</t>
  </si>
  <si>
    <t>(a)</t>
  </si>
  <si>
    <t>Saldo akhir</t>
  </si>
  <si>
    <t>3/12/2017 Untung membeli peralatan salon dari toko “Edi” dengan rincian,</t>
  </si>
  <si>
    <t xml:space="preserve">Peralatan lain </t>
  </si>
  <si>
    <t xml:space="preserve">Total belanja </t>
  </si>
  <si>
    <t xml:space="preserve">unit Cermin </t>
  </si>
  <si>
    <t xml:space="preserve">unit Gunting tangan </t>
  </si>
  <si>
    <t xml:space="preserve">unit meja kursi cukur </t>
  </si>
  <si>
    <t>unit Gunting elektrik</t>
  </si>
  <si>
    <t>(c)</t>
  </si>
  <si>
    <t>Peralatan salon</t>
  </si>
  <si>
    <t>-</t>
  </si>
  <si>
    <t>(b)</t>
  </si>
  <si>
    <t>4/12/2017 Untung membeli perlengkapan salon sebesar Rp. 100.000</t>
  </si>
  <si>
    <t>=</t>
  </si>
  <si>
    <t>Hutang             +</t>
  </si>
  <si>
    <t>10/12/2017 Pendapatan salon dari tanggal 4/12/2017 – 10/12/2017 diterima sebesar Rp.950.000</t>
  </si>
  <si>
    <t>(d)</t>
  </si>
  <si>
    <t>Perlengkapan salon</t>
  </si>
  <si>
    <t>12/12/2017 Untung mempekerjakan 1 kariawan dengan upah harian sehingga dia perlu membeli tambahan peralatan salon yang dibeli dari toko “Edi” dengan rincian,</t>
  </si>
  <si>
    <t>unit meja kursi cukur</t>
  </si>
  <si>
    <t>unit Gunting tangan</t>
  </si>
  <si>
    <t>Peralatan lain</t>
  </si>
  <si>
    <t>(e)</t>
  </si>
  <si>
    <t>20/12/2017 Pendapatan salon dari tanggal 11/12/2017 – 20/12/2017 diterima sebesar Rp.1.950.000</t>
  </si>
  <si>
    <t>(f)</t>
  </si>
  <si>
    <t>23/12/2017 Untung membeli token listrik Rp.100.000</t>
  </si>
  <si>
    <t>(g)</t>
  </si>
  <si>
    <t>24/12/2017 Untung membayar biaya air Rp.100.000</t>
  </si>
  <si>
    <t>(h)</t>
  </si>
  <si>
    <t>29/12/2017 Pendapatan salon dari tanggal 20/12/2017 – 29/12/2017 diterima sebesar Rp.1.550.000</t>
  </si>
  <si>
    <t>(i)</t>
  </si>
  <si>
    <t>30/12/2017 Untung membayar gaji kariawan 15 hari x 15.000 = Rp.225.000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</si>
</sst>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1" fontId="2" fillId="0" borderId="3" xfId="1" applyFont="1" applyBorder="1" applyAlignment="1">
      <alignment horizontal="center"/>
    </xf>
    <xf numFmtId="0" fontId="3" fillId="0" borderId="3" xfId="0" applyFont="1" applyBorder="1"/>
    <xf numFmtId="41" fontId="3" fillId="0" borderId="3" xfId="1" applyFont="1" applyBorder="1"/>
    <xf numFmtId="0" fontId="2" fillId="0" borderId="4" xfId="0" applyFont="1" applyBorder="1" applyAlignment="1">
      <alignment horizontal="center"/>
    </xf>
    <xf numFmtId="41" fontId="3" fillId="0" borderId="3" xfId="1" quotePrefix="1" applyFont="1" applyBorder="1"/>
    <xf numFmtId="0" fontId="4" fillId="0" borderId="0" xfId="0" applyFont="1"/>
    <xf numFmtId="41" fontId="4" fillId="0" borderId="0" xfId="1" applyFont="1"/>
    <xf numFmtId="0" fontId="2" fillId="0" borderId="3" xfId="0" applyFont="1" applyBorder="1" applyAlignment="1">
      <alignment horizontal="center"/>
    </xf>
    <xf numFmtId="0" fontId="4" fillId="0" borderId="0" xfId="0" quotePrefix="1" applyFont="1"/>
    <xf numFmtId="41" fontId="4" fillId="0" borderId="0" xfId="0" applyNumberFormat="1" applyFont="1"/>
    <xf numFmtId="41" fontId="3" fillId="0" borderId="0" xfId="1" applyFont="1" applyBorder="1"/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"/>
  <sheetViews>
    <sheetView tabSelected="1" topLeftCell="A82" workbookViewId="0">
      <selection activeCell="C100" sqref="C100"/>
    </sheetView>
  </sheetViews>
  <sheetFormatPr defaultRowHeight="15" x14ac:dyDescent="0.25"/>
  <cols>
    <col min="1" max="1" width="22.140625" style="8" customWidth="1"/>
    <col min="2" max="2" width="20.42578125" style="8" customWidth="1"/>
    <col min="3" max="3" width="19.28515625" style="8" customWidth="1"/>
    <col min="4" max="4" width="18.85546875" style="8" customWidth="1"/>
    <col min="5" max="6" width="18.28515625" style="8" customWidth="1"/>
    <col min="7" max="16384" width="9.140625" style="8"/>
  </cols>
  <sheetData>
    <row r="1" spans="1:4" x14ac:dyDescent="0.25">
      <c r="A1" s="8" t="s">
        <v>0</v>
      </c>
    </row>
    <row r="2" spans="1:4" ht="15.75" x14ac:dyDescent="0.25">
      <c r="A2" s="1" t="s">
        <v>1</v>
      </c>
      <c r="B2" s="2"/>
      <c r="C2" s="3" t="s">
        <v>2</v>
      </c>
      <c r="D2" s="3" t="s">
        <v>3</v>
      </c>
    </row>
    <row r="3" spans="1:4" ht="15.75" x14ac:dyDescent="0.25">
      <c r="A3" s="4" t="s">
        <v>4</v>
      </c>
      <c r="B3" s="5" t="s">
        <v>5</v>
      </c>
      <c r="C3" s="5" t="s">
        <v>6</v>
      </c>
      <c r="D3" s="5" t="s">
        <v>7</v>
      </c>
    </row>
    <row r="4" spans="1:4" ht="15.75" x14ac:dyDescent="0.25">
      <c r="A4" s="4" t="s">
        <v>8</v>
      </c>
      <c r="B4" s="5">
        <v>0</v>
      </c>
      <c r="C4" s="5">
        <v>0</v>
      </c>
      <c r="D4" s="5">
        <v>0</v>
      </c>
    </row>
    <row r="5" spans="1:4" ht="15.75" x14ac:dyDescent="0.25">
      <c r="A5" s="4" t="s">
        <v>9</v>
      </c>
      <c r="B5" s="5">
        <v>3500000</v>
      </c>
      <c r="C5" s="5">
        <v>0</v>
      </c>
      <c r="D5" s="5">
        <f>B5</f>
        <v>3500000</v>
      </c>
    </row>
    <row r="6" spans="1:4" ht="15.75" x14ac:dyDescent="0.25">
      <c r="A6" s="4" t="s">
        <v>10</v>
      </c>
      <c r="B6" s="5">
        <f>B5</f>
        <v>3500000</v>
      </c>
      <c r="C6" s="5">
        <f t="shared" ref="C6:D6" si="0">C5</f>
        <v>0</v>
      </c>
      <c r="D6" s="5">
        <f t="shared" si="0"/>
        <v>3500000</v>
      </c>
    </row>
    <row r="7" spans="1:4" x14ac:dyDescent="0.25">
      <c r="A7" s="8" t="s">
        <v>1</v>
      </c>
      <c r="B7" s="11" t="s">
        <v>23</v>
      </c>
      <c r="C7" s="8" t="s">
        <v>24</v>
      </c>
      <c r="D7" s="8" t="s">
        <v>3</v>
      </c>
    </row>
    <row r="8" spans="1:4" x14ac:dyDescent="0.25">
      <c r="A8" s="12">
        <f>B6</f>
        <v>3500000</v>
      </c>
      <c r="B8" s="11" t="s">
        <v>23</v>
      </c>
      <c r="D8" s="12">
        <f>D6</f>
        <v>3500000</v>
      </c>
    </row>
    <row r="9" spans="1:4" x14ac:dyDescent="0.25">
      <c r="A9" s="8" t="s">
        <v>11</v>
      </c>
    </row>
    <row r="10" spans="1:4" x14ac:dyDescent="0.25">
      <c r="A10" s="8">
        <v>1</v>
      </c>
      <c r="B10" s="8" t="s">
        <v>14</v>
      </c>
      <c r="C10" s="9">
        <v>100000</v>
      </c>
    </row>
    <row r="11" spans="1:4" x14ac:dyDescent="0.25">
      <c r="A11" s="8">
        <v>1</v>
      </c>
      <c r="B11" s="8" t="s">
        <v>16</v>
      </c>
      <c r="C11" s="9">
        <v>200000</v>
      </c>
    </row>
    <row r="12" spans="1:4" x14ac:dyDescent="0.25">
      <c r="A12" s="8">
        <v>1</v>
      </c>
      <c r="B12" s="8" t="s">
        <v>17</v>
      </c>
      <c r="C12" s="9">
        <v>250000</v>
      </c>
    </row>
    <row r="13" spans="1:4" x14ac:dyDescent="0.25">
      <c r="A13" s="8">
        <v>1</v>
      </c>
      <c r="B13" s="8" t="s">
        <v>15</v>
      </c>
      <c r="C13" s="9">
        <v>70000</v>
      </c>
    </row>
    <row r="14" spans="1:4" x14ac:dyDescent="0.25">
      <c r="A14" s="8">
        <v>1</v>
      </c>
      <c r="B14" s="8" t="s">
        <v>12</v>
      </c>
      <c r="C14" s="9">
        <v>100000</v>
      </c>
    </row>
    <row r="15" spans="1:4" x14ac:dyDescent="0.25">
      <c r="B15" s="8" t="s">
        <v>13</v>
      </c>
      <c r="C15" s="9">
        <f>SUM(C10:C14)</f>
        <v>720000</v>
      </c>
    </row>
    <row r="17" spans="1:6" ht="15.75" x14ac:dyDescent="0.25">
      <c r="A17" s="1" t="s">
        <v>1</v>
      </c>
      <c r="B17" s="6"/>
      <c r="C17" s="2"/>
      <c r="D17" s="3" t="s">
        <v>2</v>
      </c>
      <c r="E17" s="3" t="s">
        <v>3</v>
      </c>
    </row>
    <row r="18" spans="1:6" ht="15.75" x14ac:dyDescent="0.25">
      <c r="A18" s="4" t="s">
        <v>4</v>
      </c>
      <c r="B18" s="5" t="s">
        <v>5</v>
      </c>
      <c r="C18" s="5" t="s">
        <v>19</v>
      </c>
      <c r="D18" s="5" t="s">
        <v>6</v>
      </c>
      <c r="E18" s="5" t="s">
        <v>7</v>
      </c>
    </row>
    <row r="19" spans="1:6" ht="15.75" x14ac:dyDescent="0.25">
      <c r="A19" s="4" t="s">
        <v>8</v>
      </c>
      <c r="B19" s="5">
        <f>B6</f>
        <v>3500000</v>
      </c>
      <c r="C19" s="7" t="s">
        <v>20</v>
      </c>
      <c r="D19" s="5"/>
      <c r="E19" s="5">
        <f>D6</f>
        <v>3500000</v>
      </c>
    </row>
    <row r="20" spans="1:6" ht="15.75" x14ac:dyDescent="0.25">
      <c r="A20" s="4" t="s">
        <v>21</v>
      </c>
      <c r="B20" s="5">
        <v>-720000</v>
      </c>
      <c r="C20" s="5">
        <f>C15</f>
        <v>720000</v>
      </c>
      <c r="D20" s="7">
        <f>C6</f>
        <v>0</v>
      </c>
      <c r="E20" s="5"/>
    </row>
    <row r="21" spans="1:6" ht="15.75" x14ac:dyDescent="0.25">
      <c r="A21" s="4" t="s">
        <v>10</v>
      </c>
      <c r="B21" s="5">
        <f>SUM(B19:B20)</f>
        <v>2780000</v>
      </c>
      <c r="C21" s="5">
        <f>SUM(C19:C20)</f>
        <v>720000</v>
      </c>
      <c r="D21" s="5">
        <f t="shared" ref="D21:E21" si="1">SUM(D19:D20)</f>
        <v>0</v>
      </c>
      <c r="E21" s="5">
        <f t="shared" si="1"/>
        <v>3500000</v>
      </c>
    </row>
    <row r="22" spans="1:6" ht="15.75" x14ac:dyDescent="0.25">
      <c r="A22" s="8" t="s">
        <v>1</v>
      </c>
      <c r="B22" s="11" t="s">
        <v>23</v>
      </c>
      <c r="C22" s="8" t="s">
        <v>24</v>
      </c>
      <c r="D22" s="8" t="s">
        <v>3</v>
      </c>
      <c r="E22" s="13"/>
    </row>
    <row r="23" spans="1:6" x14ac:dyDescent="0.25">
      <c r="A23" s="12">
        <f>B21+C21</f>
        <v>3500000</v>
      </c>
      <c r="B23" s="11" t="s">
        <v>23</v>
      </c>
      <c r="C23" s="8">
        <v>0</v>
      </c>
      <c r="D23" s="12">
        <f>E21</f>
        <v>3500000</v>
      </c>
    </row>
    <row r="24" spans="1:6" x14ac:dyDescent="0.25">
      <c r="A24" s="12"/>
      <c r="B24" s="11"/>
      <c r="D24" s="12"/>
    </row>
    <row r="25" spans="1:6" x14ac:dyDescent="0.25">
      <c r="A25" s="8" t="s">
        <v>22</v>
      </c>
    </row>
    <row r="26" spans="1:6" ht="15.75" x14ac:dyDescent="0.25">
      <c r="A26" s="10" t="s">
        <v>1</v>
      </c>
      <c r="B26" s="10"/>
      <c r="C26" s="10"/>
      <c r="D26" s="10"/>
      <c r="E26" s="3" t="s">
        <v>2</v>
      </c>
      <c r="F26" s="3" t="s">
        <v>3</v>
      </c>
    </row>
    <row r="27" spans="1:6" ht="15.75" x14ac:dyDescent="0.25">
      <c r="A27" s="4" t="s">
        <v>4</v>
      </c>
      <c r="B27" s="5" t="s">
        <v>5</v>
      </c>
      <c r="C27" s="5" t="s">
        <v>19</v>
      </c>
      <c r="D27" s="5" t="s">
        <v>27</v>
      </c>
      <c r="E27" s="5" t="s">
        <v>6</v>
      </c>
      <c r="F27" s="5" t="s">
        <v>7</v>
      </c>
    </row>
    <row r="28" spans="1:6" ht="15.75" x14ac:dyDescent="0.25">
      <c r="A28" s="4" t="s">
        <v>8</v>
      </c>
      <c r="B28" s="5">
        <f>B21</f>
        <v>2780000</v>
      </c>
      <c r="C28" s="7">
        <f>C21</f>
        <v>720000</v>
      </c>
      <c r="D28" s="7">
        <f>D21</f>
        <v>0</v>
      </c>
      <c r="E28" s="5"/>
      <c r="F28" s="5">
        <f>E21</f>
        <v>3500000</v>
      </c>
    </row>
    <row r="29" spans="1:6" ht="15.75" x14ac:dyDescent="0.25">
      <c r="A29" s="4" t="s">
        <v>18</v>
      </c>
      <c r="B29" s="5">
        <v>-100000</v>
      </c>
      <c r="C29" s="5"/>
      <c r="D29" s="5">
        <v>100000</v>
      </c>
      <c r="E29" s="7"/>
      <c r="F29" s="5"/>
    </row>
    <row r="30" spans="1:6" ht="15.75" x14ac:dyDescent="0.25">
      <c r="A30" s="4" t="s">
        <v>10</v>
      </c>
      <c r="B30" s="5">
        <f>SUM(B28:B29)</f>
        <v>2680000</v>
      </c>
      <c r="C30" s="5">
        <f>SUM(C28:C29)</f>
        <v>720000</v>
      </c>
      <c r="D30" s="5">
        <f>SUM(D28:D29)</f>
        <v>100000</v>
      </c>
      <c r="E30" s="5"/>
      <c r="F30" s="5">
        <f t="shared" ref="F30" si="2">SUM(F28:F29)</f>
        <v>3500000</v>
      </c>
    </row>
    <row r="31" spans="1:6" x14ac:dyDescent="0.25">
      <c r="A31" s="8" t="s">
        <v>1</v>
      </c>
      <c r="B31" s="11" t="s">
        <v>23</v>
      </c>
      <c r="C31" s="8" t="s">
        <v>24</v>
      </c>
      <c r="D31" s="8" t="s">
        <v>3</v>
      </c>
    </row>
    <row r="32" spans="1:6" x14ac:dyDescent="0.25">
      <c r="A32" s="12">
        <f>B30+C30+D30</f>
        <v>3500000</v>
      </c>
      <c r="B32" s="11" t="s">
        <v>23</v>
      </c>
      <c r="C32" s="8">
        <v>0</v>
      </c>
      <c r="D32" s="12">
        <f>E30</f>
        <v>0</v>
      </c>
    </row>
    <row r="34" spans="1:6" x14ac:dyDescent="0.25">
      <c r="A34" s="8" t="s">
        <v>25</v>
      </c>
    </row>
    <row r="35" spans="1:6" ht="15.75" x14ac:dyDescent="0.25">
      <c r="A35" s="10" t="s">
        <v>1</v>
      </c>
      <c r="B35" s="10"/>
      <c r="C35" s="10"/>
      <c r="D35" s="10"/>
      <c r="E35" s="3" t="s">
        <v>2</v>
      </c>
      <c r="F35" s="3" t="s">
        <v>3</v>
      </c>
    </row>
    <row r="36" spans="1:6" ht="15.75" x14ac:dyDescent="0.25">
      <c r="A36" s="4" t="s">
        <v>4</v>
      </c>
      <c r="B36" s="5" t="s">
        <v>5</v>
      </c>
      <c r="C36" s="5" t="s">
        <v>19</v>
      </c>
      <c r="D36" s="5" t="s">
        <v>27</v>
      </c>
      <c r="E36" s="5" t="s">
        <v>6</v>
      </c>
      <c r="F36" s="5" t="s">
        <v>7</v>
      </c>
    </row>
    <row r="37" spans="1:6" ht="15.75" x14ac:dyDescent="0.25">
      <c r="A37" s="4" t="s">
        <v>8</v>
      </c>
      <c r="B37" s="5">
        <f>B30</f>
        <v>2680000</v>
      </c>
      <c r="C37" s="7">
        <f>C30</f>
        <v>720000</v>
      </c>
      <c r="D37" s="7">
        <f>D30</f>
        <v>100000</v>
      </c>
      <c r="E37" s="5"/>
      <c r="F37" s="5">
        <f>F30</f>
        <v>3500000</v>
      </c>
    </row>
    <row r="38" spans="1:6" ht="15.75" x14ac:dyDescent="0.25">
      <c r="A38" s="4" t="s">
        <v>26</v>
      </c>
      <c r="B38" s="5">
        <v>950000</v>
      </c>
      <c r="C38" s="5"/>
      <c r="D38" s="5">
        <v>0</v>
      </c>
      <c r="E38" s="7"/>
      <c r="F38" s="5">
        <f>B38</f>
        <v>950000</v>
      </c>
    </row>
    <row r="39" spans="1:6" ht="15.75" x14ac:dyDescent="0.25">
      <c r="A39" s="4" t="s">
        <v>10</v>
      </c>
      <c r="B39" s="5">
        <f>SUM(B37:B38)</f>
        <v>3630000</v>
      </c>
      <c r="C39" s="5">
        <f>SUM(C37:C38)</f>
        <v>720000</v>
      </c>
      <c r="D39" s="5">
        <f>SUM(D37:D38)</f>
        <v>100000</v>
      </c>
      <c r="E39" s="5"/>
      <c r="F39" s="5">
        <f t="shared" ref="F39" si="3">SUM(F37:F38)</f>
        <v>4450000</v>
      </c>
    </row>
    <row r="40" spans="1:6" x14ac:dyDescent="0.25">
      <c r="A40" s="8" t="s">
        <v>1</v>
      </c>
      <c r="B40" s="11" t="s">
        <v>23</v>
      </c>
      <c r="C40" s="8" t="s">
        <v>24</v>
      </c>
      <c r="D40" s="8" t="s">
        <v>3</v>
      </c>
    </row>
    <row r="41" spans="1:6" x14ac:dyDescent="0.25">
      <c r="A41" s="12">
        <f>SUM(B39:D39)</f>
        <v>4450000</v>
      </c>
      <c r="B41" s="11" t="s">
        <v>23</v>
      </c>
      <c r="C41" s="12"/>
      <c r="D41" s="12">
        <f>F39</f>
        <v>4450000</v>
      </c>
    </row>
    <row r="43" spans="1:6" x14ac:dyDescent="0.25">
      <c r="A43" s="8" t="s">
        <v>28</v>
      </c>
    </row>
    <row r="44" spans="1:6" x14ac:dyDescent="0.25">
      <c r="A44" s="8">
        <v>1</v>
      </c>
      <c r="B44" s="8" t="s">
        <v>29</v>
      </c>
      <c r="C44" s="9">
        <v>200000</v>
      </c>
    </row>
    <row r="45" spans="1:6" x14ac:dyDescent="0.25">
      <c r="A45" s="8">
        <v>1</v>
      </c>
      <c r="B45" s="8" t="s">
        <v>17</v>
      </c>
      <c r="C45" s="9">
        <v>250000</v>
      </c>
    </row>
    <row r="46" spans="1:6" x14ac:dyDescent="0.25">
      <c r="A46" s="8">
        <v>1</v>
      </c>
      <c r="B46" s="8" t="s">
        <v>30</v>
      </c>
      <c r="C46" s="9">
        <v>70000</v>
      </c>
    </row>
    <row r="47" spans="1:6" x14ac:dyDescent="0.25">
      <c r="A47" s="8" t="s">
        <v>31</v>
      </c>
      <c r="C47" s="9">
        <v>100000</v>
      </c>
    </row>
    <row r="48" spans="1:6" x14ac:dyDescent="0.25">
      <c r="A48" s="8" t="s">
        <v>13</v>
      </c>
      <c r="C48" s="9">
        <f>SUM(C44:C47)</f>
        <v>620000</v>
      </c>
    </row>
    <row r="49" spans="1:6" ht="15.75" x14ac:dyDescent="0.25">
      <c r="A49" s="10" t="s">
        <v>1</v>
      </c>
      <c r="B49" s="10"/>
      <c r="C49" s="10"/>
      <c r="D49" s="10"/>
      <c r="E49" s="3" t="s">
        <v>2</v>
      </c>
      <c r="F49" s="3" t="s">
        <v>3</v>
      </c>
    </row>
    <row r="50" spans="1:6" ht="15.75" x14ac:dyDescent="0.25">
      <c r="A50" s="4" t="s">
        <v>4</v>
      </c>
      <c r="B50" s="5" t="s">
        <v>5</v>
      </c>
      <c r="C50" s="5" t="s">
        <v>19</v>
      </c>
      <c r="D50" s="5" t="s">
        <v>27</v>
      </c>
      <c r="E50" s="5" t="s">
        <v>6</v>
      </c>
      <c r="F50" s="5" t="s">
        <v>7</v>
      </c>
    </row>
    <row r="51" spans="1:6" ht="15.75" x14ac:dyDescent="0.25">
      <c r="A51" s="4" t="s">
        <v>8</v>
      </c>
      <c r="B51" s="5">
        <f>B39</f>
        <v>3630000</v>
      </c>
      <c r="C51" s="7">
        <f>C39</f>
        <v>720000</v>
      </c>
      <c r="D51" s="7">
        <f>D39</f>
        <v>100000</v>
      </c>
      <c r="E51" s="5"/>
      <c r="F51" s="5">
        <f>F39</f>
        <v>4450000</v>
      </c>
    </row>
    <row r="52" spans="1:6" ht="15.75" x14ac:dyDescent="0.25">
      <c r="A52" s="4" t="s">
        <v>32</v>
      </c>
      <c r="B52" s="5">
        <v>-620000</v>
      </c>
      <c r="C52" s="5">
        <f>620000</f>
        <v>620000</v>
      </c>
      <c r="D52" s="5"/>
      <c r="E52" s="7"/>
      <c r="F52" s="5"/>
    </row>
    <row r="53" spans="1:6" ht="15.75" x14ac:dyDescent="0.25">
      <c r="A53" s="4" t="s">
        <v>10</v>
      </c>
      <c r="B53" s="5">
        <f>SUM(B51:B52)</f>
        <v>3010000</v>
      </c>
      <c r="C53" s="5">
        <f>SUM(C51:C52)</f>
        <v>1340000</v>
      </c>
      <c r="D53" s="5">
        <f>SUM(D51:D52)</f>
        <v>100000</v>
      </c>
      <c r="E53" s="5"/>
      <c r="F53" s="5">
        <f t="shared" ref="F53" si="4">SUM(F51:F52)</f>
        <v>4450000</v>
      </c>
    </row>
    <row r="54" spans="1:6" x14ac:dyDescent="0.25">
      <c r="A54" s="8" t="s">
        <v>1</v>
      </c>
      <c r="B54" s="11" t="s">
        <v>23</v>
      </c>
      <c r="C54" s="8" t="s">
        <v>24</v>
      </c>
      <c r="D54" s="8" t="s">
        <v>3</v>
      </c>
    </row>
    <row r="55" spans="1:6" x14ac:dyDescent="0.25">
      <c r="A55" s="12">
        <f>SUM(B53:D53)</f>
        <v>4450000</v>
      </c>
      <c r="B55" s="11" t="s">
        <v>23</v>
      </c>
      <c r="C55" s="12"/>
      <c r="D55" s="12">
        <f>F53</f>
        <v>4450000</v>
      </c>
    </row>
    <row r="57" spans="1:6" x14ac:dyDescent="0.25">
      <c r="A57" s="8" t="s">
        <v>33</v>
      </c>
    </row>
    <row r="58" spans="1:6" ht="15.75" x14ac:dyDescent="0.25">
      <c r="A58" s="10" t="s">
        <v>1</v>
      </c>
      <c r="B58" s="10"/>
      <c r="C58" s="10"/>
      <c r="D58" s="10"/>
      <c r="E58" s="3" t="s">
        <v>2</v>
      </c>
      <c r="F58" s="3" t="s">
        <v>3</v>
      </c>
    </row>
    <row r="59" spans="1:6" ht="15.75" x14ac:dyDescent="0.25">
      <c r="A59" s="4" t="s">
        <v>4</v>
      </c>
      <c r="B59" s="5" t="s">
        <v>5</v>
      </c>
      <c r="C59" s="5" t="s">
        <v>19</v>
      </c>
      <c r="D59" s="5" t="s">
        <v>27</v>
      </c>
      <c r="E59" s="5" t="s">
        <v>6</v>
      </c>
      <c r="F59" s="5" t="s">
        <v>7</v>
      </c>
    </row>
    <row r="60" spans="1:6" ht="15.75" x14ac:dyDescent="0.25">
      <c r="A60" s="4" t="s">
        <v>8</v>
      </c>
      <c r="B60" s="5">
        <f>B53</f>
        <v>3010000</v>
      </c>
      <c r="C60" s="7">
        <f>C53</f>
        <v>1340000</v>
      </c>
      <c r="D60" s="7">
        <f>D53</f>
        <v>100000</v>
      </c>
      <c r="E60" s="5"/>
      <c r="F60" s="5">
        <f>F53</f>
        <v>4450000</v>
      </c>
    </row>
    <row r="61" spans="1:6" ht="15.75" x14ac:dyDescent="0.25">
      <c r="A61" s="4" t="s">
        <v>34</v>
      </c>
      <c r="B61" s="5">
        <v>1950000</v>
      </c>
      <c r="C61" s="5"/>
      <c r="D61" s="5">
        <v>0</v>
      </c>
      <c r="E61" s="7"/>
      <c r="F61" s="5">
        <f>B61</f>
        <v>1950000</v>
      </c>
    </row>
    <row r="62" spans="1:6" ht="15.75" x14ac:dyDescent="0.25">
      <c r="A62" s="4" t="s">
        <v>10</v>
      </c>
      <c r="B62" s="5">
        <f>SUM(B60:B61)</f>
        <v>4960000</v>
      </c>
      <c r="C62" s="5">
        <f>SUM(C60:C61)</f>
        <v>1340000</v>
      </c>
      <c r="D62" s="5">
        <f>SUM(D60:D61)</f>
        <v>100000</v>
      </c>
      <c r="E62" s="5"/>
      <c r="F62" s="5">
        <f t="shared" ref="F62" si="5">SUM(F60:F61)</f>
        <v>6400000</v>
      </c>
    </row>
    <row r="63" spans="1:6" x14ac:dyDescent="0.25">
      <c r="A63" s="8" t="s">
        <v>1</v>
      </c>
      <c r="B63" s="11" t="s">
        <v>23</v>
      </c>
      <c r="C63" s="8" t="s">
        <v>24</v>
      </c>
      <c r="D63" s="8" t="s">
        <v>3</v>
      </c>
    </row>
    <row r="64" spans="1:6" x14ac:dyDescent="0.25">
      <c r="A64" s="12">
        <f>SUM(B62:D62)</f>
        <v>6400000</v>
      </c>
      <c r="B64" s="11" t="s">
        <v>23</v>
      </c>
      <c r="C64" s="12"/>
      <c r="D64" s="12">
        <f>F62</f>
        <v>6400000</v>
      </c>
    </row>
    <row r="66" spans="1:6" x14ac:dyDescent="0.25">
      <c r="A66" s="8" t="s">
        <v>35</v>
      </c>
    </row>
    <row r="67" spans="1:6" ht="15.75" x14ac:dyDescent="0.25">
      <c r="A67" s="10" t="s">
        <v>1</v>
      </c>
      <c r="B67" s="10"/>
      <c r="C67" s="10"/>
      <c r="D67" s="10"/>
      <c r="E67" s="3" t="s">
        <v>2</v>
      </c>
      <c r="F67" s="3" t="s">
        <v>3</v>
      </c>
    </row>
    <row r="68" spans="1:6" ht="15.75" x14ac:dyDescent="0.25">
      <c r="A68" s="4" t="s">
        <v>4</v>
      </c>
      <c r="B68" s="5" t="s">
        <v>5</v>
      </c>
      <c r="C68" s="5" t="s">
        <v>19</v>
      </c>
      <c r="D68" s="5" t="s">
        <v>27</v>
      </c>
      <c r="E68" s="5" t="s">
        <v>6</v>
      </c>
      <c r="F68" s="5" t="s">
        <v>7</v>
      </c>
    </row>
    <row r="69" spans="1:6" ht="15.75" x14ac:dyDescent="0.25">
      <c r="A69" s="4" t="s">
        <v>8</v>
      </c>
      <c r="B69" s="5">
        <f>B62</f>
        <v>4960000</v>
      </c>
      <c r="C69" s="7">
        <f>C62</f>
        <v>1340000</v>
      </c>
      <c r="D69" s="7">
        <f>D62</f>
        <v>100000</v>
      </c>
      <c r="E69" s="7">
        <f>E62</f>
        <v>0</v>
      </c>
      <c r="F69" s="7">
        <f>F62</f>
        <v>6400000</v>
      </c>
    </row>
    <row r="70" spans="1:6" ht="15.75" x14ac:dyDescent="0.25">
      <c r="A70" s="4" t="s">
        <v>36</v>
      </c>
      <c r="B70" s="5">
        <v>-100000</v>
      </c>
      <c r="C70" s="5"/>
      <c r="D70" s="5">
        <v>0</v>
      </c>
      <c r="E70" s="7"/>
      <c r="F70" s="5">
        <f>B70</f>
        <v>-100000</v>
      </c>
    </row>
    <row r="71" spans="1:6" ht="15.75" x14ac:dyDescent="0.25">
      <c r="A71" s="4" t="s">
        <v>10</v>
      </c>
      <c r="B71" s="5">
        <f>SUM(B69:B70)</f>
        <v>4860000</v>
      </c>
      <c r="C71" s="5">
        <f>SUM(C69:C70)</f>
        <v>1340000</v>
      </c>
      <c r="D71" s="5">
        <f>SUM(D69:D70)</f>
        <v>100000</v>
      </c>
      <c r="E71" s="5"/>
      <c r="F71" s="5">
        <f t="shared" ref="F71" si="6">SUM(F69:F70)</f>
        <v>6300000</v>
      </c>
    </row>
    <row r="72" spans="1:6" x14ac:dyDescent="0.25">
      <c r="A72" s="8" t="s">
        <v>1</v>
      </c>
      <c r="B72" s="11" t="s">
        <v>23</v>
      </c>
      <c r="C72" s="8" t="s">
        <v>24</v>
      </c>
      <c r="D72" s="8" t="s">
        <v>3</v>
      </c>
    </row>
    <row r="73" spans="1:6" x14ac:dyDescent="0.25">
      <c r="A73" s="12">
        <f>SUM(B71:D71)</f>
        <v>6300000</v>
      </c>
      <c r="B73" s="11" t="s">
        <v>23</v>
      </c>
      <c r="C73" s="12"/>
      <c r="D73" s="12">
        <f>F71</f>
        <v>6300000</v>
      </c>
    </row>
    <row r="75" spans="1:6" x14ac:dyDescent="0.25">
      <c r="A75" s="8" t="s">
        <v>37</v>
      </c>
    </row>
    <row r="76" spans="1:6" ht="15.75" x14ac:dyDescent="0.25">
      <c r="A76" s="10" t="s">
        <v>1</v>
      </c>
      <c r="B76" s="10"/>
      <c r="C76" s="10"/>
      <c r="D76" s="10"/>
      <c r="E76" s="3" t="s">
        <v>2</v>
      </c>
      <c r="F76" s="3" t="s">
        <v>3</v>
      </c>
    </row>
    <row r="77" spans="1:6" ht="15.75" x14ac:dyDescent="0.25">
      <c r="A77" s="4" t="s">
        <v>4</v>
      </c>
      <c r="B77" s="5" t="s">
        <v>5</v>
      </c>
      <c r="C77" s="5" t="s">
        <v>19</v>
      </c>
      <c r="D77" s="5" t="s">
        <v>27</v>
      </c>
      <c r="E77" s="5" t="s">
        <v>6</v>
      </c>
      <c r="F77" s="5" t="s">
        <v>7</v>
      </c>
    </row>
    <row r="78" spans="1:6" ht="15.75" x14ac:dyDescent="0.25">
      <c r="A78" s="4" t="s">
        <v>8</v>
      </c>
      <c r="B78" s="5">
        <f>B69</f>
        <v>4960000</v>
      </c>
      <c r="C78" s="5">
        <f t="shared" ref="C78:F78" si="7">C69</f>
        <v>1340000</v>
      </c>
      <c r="D78" s="5">
        <f t="shared" si="7"/>
        <v>100000</v>
      </c>
      <c r="E78" s="5">
        <f t="shared" si="7"/>
        <v>0</v>
      </c>
      <c r="F78" s="5">
        <f t="shared" si="7"/>
        <v>6400000</v>
      </c>
    </row>
    <row r="79" spans="1:6" ht="15.75" x14ac:dyDescent="0.25">
      <c r="A79" s="4" t="s">
        <v>38</v>
      </c>
      <c r="B79" s="5">
        <v>-100000</v>
      </c>
      <c r="C79" s="5"/>
      <c r="D79" s="5">
        <v>0</v>
      </c>
      <c r="E79" s="7"/>
      <c r="F79" s="5">
        <f>B79</f>
        <v>-100000</v>
      </c>
    </row>
    <row r="80" spans="1:6" ht="15.75" x14ac:dyDescent="0.25">
      <c r="A80" s="4" t="s">
        <v>10</v>
      </c>
      <c r="B80" s="5">
        <f>SUM(B78:B79)</f>
        <v>4860000</v>
      </c>
      <c r="C80" s="5">
        <f>SUM(C78:C79)</f>
        <v>1340000</v>
      </c>
      <c r="D80" s="5">
        <f>SUM(D78:D79)</f>
        <v>100000</v>
      </c>
      <c r="E80" s="5"/>
      <c r="F80" s="5">
        <f t="shared" ref="F80" si="8">SUM(F78:F79)</f>
        <v>6300000</v>
      </c>
    </row>
    <row r="81" spans="1:6" x14ac:dyDescent="0.25">
      <c r="A81" s="8" t="s">
        <v>1</v>
      </c>
      <c r="B81" s="11" t="s">
        <v>23</v>
      </c>
      <c r="C81" s="8" t="s">
        <v>24</v>
      </c>
      <c r="D81" s="8" t="s">
        <v>3</v>
      </c>
    </row>
    <row r="82" spans="1:6" x14ac:dyDescent="0.25">
      <c r="A82" s="12">
        <f>SUM(B80:D80)</f>
        <v>6300000</v>
      </c>
      <c r="B82" s="11" t="s">
        <v>23</v>
      </c>
      <c r="C82" s="12"/>
      <c r="D82" s="12">
        <f>F80</f>
        <v>6300000</v>
      </c>
    </row>
    <row r="84" spans="1:6" x14ac:dyDescent="0.25">
      <c r="A84" s="8" t="s">
        <v>39</v>
      </c>
    </row>
    <row r="85" spans="1:6" ht="15.75" x14ac:dyDescent="0.25">
      <c r="A85" s="10" t="s">
        <v>1</v>
      </c>
      <c r="B85" s="10"/>
      <c r="C85" s="10"/>
      <c r="D85" s="10"/>
      <c r="E85" s="3" t="s">
        <v>2</v>
      </c>
      <c r="F85" s="3" t="s">
        <v>3</v>
      </c>
    </row>
    <row r="86" spans="1:6" ht="15.75" x14ac:dyDescent="0.25">
      <c r="A86" s="4" t="s">
        <v>4</v>
      </c>
      <c r="B86" s="5" t="s">
        <v>5</v>
      </c>
      <c r="C86" s="5" t="s">
        <v>19</v>
      </c>
      <c r="D86" s="5" t="s">
        <v>27</v>
      </c>
      <c r="E86" s="5" t="s">
        <v>6</v>
      </c>
      <c r="F86" s="5" t="s">
        <v>7</v>
      </c>
    </row>
    <row r="87" spans="1:6" ht="15.75" x14ac:dyDescent="0.25">
      <c r="A87" s="4" t="s">
        <v>8</v>
      </c>
      <c r="B87" s="5">
        <f>B80</f>
        <v>4860000</v>
      </c>
      <c r="C87" s="5">
        <f t="shared" ref="C87:F87" si="9">C80</f>
        <v>1340000</v>
      </c>
      <c r="D87" s="5">
        <f t="shared" si="9"/>
        <v>100000</v>
      </c>
      <c r="E87" s="5">
        <f t="shared" si="9"/>
        <v>0</v>
      </c>
      <c r="F87" s="5">
        <f t="shared" si="9"/>
        <v>6300000</v>
      </c>
    </row>
    <row r="88" spans="1:6" ht="15.75" x14ac:dyDescent="0.25">
      <c r="A88" s="4" t="s">
        <v>40</v>
      </c>
      <c r="B88" s="5">
        <v>1550000</v>
      </c>
      <c r="C88" s="5"/>
      <c r="D88" s="5">
        <v>0</v>
      </c>
      <c r="E88" s="7"/>
      <c r="F88" s="5">
        <f>B88</f>
        <v>1550000</v>
      </c>
    </row>
    <row r="89" spans="1:6" ht="15.75" x14ac:dyDescent="0.25">
      <c r="A89" s="4" t="s">
        <v>10</v>
      </c>
      <c r="B89" s="5">
        <f>SUM(B87:B88)</f>
        <v>6410000</v>
      </c>
      <c r="C89" s="5">
        <f>SUM(C87:C88)</f>
        <v>1340000</v>
      </c>
      <c r="D89" s="5">
        <f>SUM(D87:D88)</f>
        <v>100000</v>
      </c>
      <c r="E89" s="5"/>
      <c r="F89" s="5">
        <f t="shared" ref="F89" si="10">SUM(F87:F88)</f>
        <v>7850000</v>
      </c>
    </row>
    <row r="90" spans="1:6" x14ac:dyDescent="0.25">
      <c r="A90" s="8" t="s">
        <v>1</v>
      </c>
      <c r="B90" s="11" t="s">
        <v>23</v>
      </c>
      <c r="C90" s="8" t="s">
        <v>24</v>
      </c>
      <c r="D90" s="8" t="s">
        <v>3</v>
      </c>
    </row>
    <row r="91" spans="1:6" x14ac:dyDescent="0.25">
      <c r="A91" s="12">
        <f>SUM(B89:D89)</f>
        <v>7850000</v>
      </c>
      <c r="B91" s="11" t="s">
        <v>23</v>
      </c>
      <c r="C91" s="12"/>
      <c r="D91" s="12">
        <f>F89</f>
        <v>7850000</v>
      </c>
    </row>
    <row r="93" spans="1:6" x14ac:dyDescent="0.25">
      <c r="A93" s="8" t="s">
        <v>41</v>
      </c>
    </row>
    <row r="94" spans="1:6" ht="15.75" x14ac:dyDescent="0.25">
      <c r="A94" s="10" t="s">
        <v>1</v>
      </c>
      <c r="B94" s="10"/>
      <c r="C94" s="10"/>
      <c r="D94" s="10"/>
      <c r="E94" s="3" t="s">
        <v>2</v>
      </c>
      <c r="F94" s="3" t="s">
        <v>3</v>
      </c>
    </row>
    <row r="95" spans="1:6" ht="15.75" x14ac:dyDescent="0.25">
      <c r="A95" s="4" t="s">
        <v>4</v>
      </c>
      <c r="B95" s="5" t="s">
        <v>5</v>
      </c>
      <c r="C95" s="5" t="s">
        <v>19</v>
      </c>
      <c r="D95" s="5" t="s">
        <v>27</v>
      </c>
      <c r="E95" s="5" t="s">
        <v>6</v>
      </c>
      <c r="F95" s="5" t="s">
        <v>7</v>
      </c>
    </row>
    <row r="96" spans="1:6" ht="15.75" x14ac:dyDescent="0.25">
      <c r="A96" s="4" t="s">
        <v>8</v>
      </c>
      <c r="B96" s="5">
        <f>B89</f>
        <v>6410000</v>
      </c>
      <c r="C96" s="5">
        <f t="shared" ref="C96:F96" si="11">C89</f>
        <v>1340000</v>
      </c>
      <c r="D96" s="5">
        <f t="shared" si="11"/>
        <v>100000</v>
      </c>
      <c r="E96" s="5">
        <f t="shared" si="11"/>
        <v>0</v>
      </c>
      <c r="F96" s="5">
        <f t="shared" si="11"/>
        <v>7850000</v>
      </c>
    </row>
    <row r="97" spans="1:6" ht="15.75" x14ac:dyDescent="0.25">
      <c r="A97" s="4" t="s">
        <v>38</v>
      </c>
      <c r="B97" s="5">
        <v>225000</v>
      </c>
      <c r="C97" s="5"/>
      <c r="D97" s="5">
        <v>0</v>
      </c>
      <c r="E97" s="7"/>
      <c r="F97" s="5">
        <f>B97</f>
        <v>225000</v>
      </c>
    </row>
    <row r="98" spans="1:6" ht="15.75" x14ac:dyDescent="0.25">
      <c r="A98" s="4" t="s">
        <v>10</v>
      </c>
      <c r="B98" s="5">
        <f>SUM(B96:B97)</f>
        <v>6635000</v>
      </c>
      <c r="C98" s="5">
        <f>SUM(C96:C97)</f>
        <v>1340000</v>
      </c>
      <c r="D98" s="5">
        <f>SUM(D96:D97)</f>
        <v>100000</v>
      </c>
      <c r="E98" s="5"/>
      <c r="F98" s="5">
        <f t="shared" ref="F98" si="12">SUM(F96:F97)</f>
        <v>8075000</v>
      </c>
    </row>
    <row r="99" spans="1:6" x14ac:dyDescent="0.25">
      <c r="A99" s="8" t="s">
        <v>1</v>
      </c>
      <c r="B99" s="11" t="s">
        <v>23</v>
      </c>
      <c r="C99" s="8" t="s">
        <v>24</v>
      </c>
      <c r="D99" s="8" t="s">
        <v>3</v>
      </c>
    </row>
    <row r="100" spans="1:6" x14ac:dyDescent="0.25">
      <c r="A100" s="12">
        <f>SUM(B98:D98)</f>
        <v>8075000</v>
      </c>
      <c r="B100" s="11" t="s">
        <v>23</v>
      </c>
      <c r="C100" s="12"/>
      <c r="D100" s="12">
        <f>F98</f>
        <v>8075000</v>
      </c>
    </row>
  </sheetData>
  <mergeCells count="10">
    <mergeCell ref="A58:D58"/>
    <mergeCell ref="A67:D67"/>
    <mergeCell ref="A76:D76"/>
    <mergeCell ref="A85:D85"/>
    <mergeCell ref="A94:D94"/>
    <mergeCell ref="A2:B2"/>
    <mergeCell ref="A17:C17"/>
    <mergeCell ref="A26:D26"/>
    <mergeCell ref="A35:D35"/>
    <mergeCell ref="A49:D4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2018-10-22T05:00:50Z</dcterms:created>
  <dcterms:modified xsi:type="dcterms:W3CDTF">2018-10-22T07:11:24Z</dcterms:modified>
</cp:coreProperties>
</file>