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UPGRIS\PENDIDIKAN &amp; PENGAJARAN\KULIAH\Analisa Struktur Lanjutan\Materi Analisa Strktr L\"/>
    </mc:Choice>
  </mc:AlternateContent>
  <bookViews>
    <workbookView xWindow="0" yWindow="0" windowWidth="20490" windowHeight="70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7" i="1" l="1"/>
  <c r="E37" i="1"/>
  <c r="D37" i="1"/>
  <c r="C37" i="1"/>
  <c r="F36" i="1"/>
  <c r="E36" i="1"/>
  <c r="D36" i="1"/>
  <c r="C36" i="1"/>
  <c r="E31" i="1"/>
  <c r="C31" i="1"/>
  <c r="C33" i="1" s="1"/>
  <c r="D34" i="1" s="1"/>
  <c r="F30" i="1"/>
  <c r="E30" i="1"/>
  <c r="F31" i="1" s="1"/>
  <c r="F33" i="1" s="1"/>
  <c r="E34" i="1" s="1"/>
  <c r="D30" i="1"/>
  <c r="C30" i="1"/>
  <c r="D31" i="1" s="1"/>
  <c r="C25" i="1"/>
  <c r="C27" i="1" s="1"/>
  <c r="D28" i="1" s="1"/>
  <c r="F24" i="1"/>
  <c r="E25" i="1" s="1"/>
  <c r="E24" i="1"/>
  <c r="F25" i="1" s="1"/>
  <c r="F27" i="1" s="1"/>
  <c r="E28" i="1" s="1"/>
  <c r="D24" i="1"/>
  <c r="C24" i="1"/>
  <c r="D25" i="1" s="1"/>
  <c r="D21" i="1"/>
  <c r="F22" i="1"/>
  <c r="F21" i="1"/>
  <c r="E22" i="1" s="1"/>
  <c r="E21" i="1"/>
  <c r="C22" i="1"/>
  <c r="C21" i="1"/>
  <c r="D22" i="1" s="1"/>
  <c r="F12" i="1"/>
  <c r="C12" i="1"/>
  <c r="F10" i="1"/>
  <c r="C10" i="1"/>
  <c r="D9" i="1"/>
  <c r="C9" i="1"/>
  <c r="E33" i="1" l="1"/>
  <c r="F34" i="1" s="1"/>
  <c r="D33" i="1"/>
  <c r="C34" i="1" s="1"/>
  <c r="E27" i="1"/>
  <c r="F28" i="1" s="1"/>
  <c r="D27" i="1"/>
  <c r="C28" i="1" s="1"/>
  <c r="P30" i="1"/>
  <c r="F38" i="1"/>
  <c r="C15" i="1"/>
  <c r="D16" i="1" s="1"/>
  <c r="F15" i="1"/>
  <c r="E16" i="1" s="1"/>
  <c r="E9" i="1"/>
  <c r="E18" i="1" l="1"/>
  <c r="F19" i="1" s="1"/>
  <c r="D18" i="1"/>
  <c r="C19" i="1" s="1"/>
  <c r="E13" i="1"/>
  <c r="E15" i="1" l="1"/>
  <c r="D15" i="1"/>
  <c r="C16" i="1" l="1"/>
  <c r="F16" i="1"/>
  <c r="C18" i="1" l="1"/>
  <c r="D19" i="1" s="1"/>
  <c r="F18" i="1"/>
  <c r="E19" i="1" s="1"/>
  <c r="D38" i="1" l="1"/>
  <c r="C38" i="1"/>
  <c r="E38" i="1"/>
  <c r="D39" i="1" l="1"/>
</calcChain>
</file>

<file path=xl/sharedStrings.xml><?xml version="1.0" encoding="utf-8"?>
<sst xmlns="http://schemas.openxmlformats.org/spreadsheetml/2006/main" count="37" uniqueCount="37">
  <si>
    <t>TABEL CROSS</t>
  </si>
  <si>
    <t>UTS GENAP 2020/2021</t>
  </si>
  <si>
    <t>TITIK</t>
  </si>
  <si>
    <t>BATANG</t>
  </si>
  <si>
    <t>KOEFISIEN DISTRIBUSI</t>
  </si>
  <si>
    <t>MOMEN PRIMER</t>
  </si>
  <si>
    <t>A</t>
  </si>
  <si>
    <t>B</t>
  </si>
  <si>
    <t>D</t>
  </si>
  <si>
    <t>AB</t>
  </si>
  <si>
    <t>BA</t>
  </si>
  <si>
    <t>BD</t>
  </si>
  <si>
    <t>DB</t>
  </si>
  <si>
    <t>DF1</t>
  </si>
  <si>
    <t>CO1</t>
  </si>
  <si>
    <t>DF2</t>
  </si>
  <si>
    <t>CO2</t>
  </si>
  <si>
    <t>DF3</t>
  </si>
  <si>
    <t>CO3</t>
  </si>
  <si>
    <t>DF4</t>
  </si>
  <si>
    <t>CO4</t>
  </si>
  <si>
    <t>DF = -(jmlh Mprimer x Koef.dist)</t>
  </si>
  <si>
    <t>CO = 0,5 x DF</t>
  </si>
  <si>
    <t>DF5</t>
  </si>
  <si>
    <t>CO5</t>
  </si>
  <si>
    <t>DF6</t>
  </si>
  <si>
    <t>CO6</t>
  </si>
  <si>
    <t>DF7</t>
  </si>
  <si>
    <t>CO7</t>
  </si>
  <si>
    <t>DF8</t>
  </si>
  <si>
    <t>CO8</t>
  </si>
  <si>
    <t>DF9</t>
  </si>
  <si>
    <t>CO9</t>
  </si>
  <si>
    <t>DF10</t>
  </si>
  <si>
    <t>Momen reaksi/desian</t>
  </si>
  <si>
    <t>Kontrol</t>
  </si>
  <si>
    <t>jumlah Momen aksi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</si>
</sst>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.000_-;\-* #,##0.000_-;_-* &quot;-&quot;??_-;_-@_-"/>
    <numFmt numFmtId="165" formatCode="_-* #,##0.000_-;\-* #,##0.000_-;_-* &quot;-&quot;???_-;_-@_-"/>
  </numFmts>
  <fonts count="5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3" fillId="0" borderId="0" xfId="0" applyFont="1"/>
    <xf numFmtId="0" fontId="3" fillId="0" borderId="2" xfId="0" applyFont="1" applyBorder="1"/>
    <xf numFmtId="0" fontId="3" fillId="0" borderId="4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0" fillId="2" borderId="1" xfId="0" applyFill="1" applyBorder="1"/>
    <xf numFmtId="0" fontId="0" fillId="2" borderId="4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2" fillId="0" borderId="1" xfId="0" applyFont="1" applyBorder="1"/>
    <xf numFmtId="0" fontId="2" fillId="0" borderId="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0" xfId="0" applyBorder="1"/>
    <xf numFmtId="0" fontId="0" fillId="0" borderId="16" xfId="0" applyBorder="1"/>
    <xf numFmtId="164" fontId="0" fillId="0" borderId="6" xfId="1" applyNumberFormat="1" applyFont="1" applyBorder="1" applyAlignment="1">
      <alignment horizontal="center"/>
    </xf>
    <xf numFmtId="164" fontId="2" fillId="0" borderId="4" xfId="1" applyNumberFormat="1" applyFont="1" applyBorder="1" applyAlignment="1">
      <alignment horizontal="center"/>
    </xf>
    <xf numFmtId="0" fontId="0" fillId="0" borderId="17" xfId="0" applyBorder="1"/>
    <xf numFmtId="164" fontId="2" fillId="0" borderId="7" xfId="1" applyNumberFormat="1" applyFont="1" applyBorder="1" applyAlignment="1">
      <alignment horizontal="center"/>
    </xf>
    <xf numFmtId="0" fontId="0" fillId="0" borderId="18" xfId="0" applyBorder="1"/>
    <xf numFmtId="164" fontId="2" fillId="0" borderId="10" xfId="1" applyNumberFormat="1" applyFont="1" applyBorder="1" applyAlignment="1">
      <alignment horizontal="center"/>
    </xf>
    <xf numFmtId="164" fontId="2" fillId="0" borderId="11" xfId="1" applyNumberFormat="1" applyFont="1" applyBorder="1" applyAlignment="1">
      <alignment horizontal="center"/>
    </xf>
    <xf numFmtId="0" fontId="0" fillId="2" borderId="2" xfId="0" applyFill="1" applyBorder="1"/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165" fontId="0" fillId="0" borderId="19" xfId="0" applyNumberFormat="1" applyBorder="1" applyAlignment="1">
      <alignment horizontal="center"/>
    </xf>
    <xf numFmtId="0" fontId="0" fillId="0" borderId="20" xfId="0" applyBorder="1" applyAlignment="1">
      <alignment horizontal="center"/>
    </xf>
    <xf numFmtId="0" fontId="4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923925</xdr:colOff>
      <xdr:row>8</xdr:row>
      <xdr:rowOff>133350</xdr:rowOff>
    </xdr:from>
    <xdr:to>
      <xdr:col>3</xdr:col>
      <xdr:colOff>104775</xdr:colOff>
      <xdr:row>9</xdr:row>
      <xdr:rowOff>114300</xdr:rowOff>
    </xdr:to>
    <xdr:cxnSp macro="">
      <xdr:nvCxnSpPr>
        <xdr:cNvPr id="3" name="Straight Arrow Connector 2"/>
        <xdr:cNvCxnSpPr/>
      </xdr:nvCxnSpPr>
      <xdr:spPr>
        <a:xfrm flipH="1">
          <a:off x="3019425" y="1666875"/>
          <a:ext cx="247650" cy="1809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733425</xdr:colOff>
      <xdr:row>8</xdr:row>
      <xdr:rowOff>123825</xdr:rowOff>
    </xdr:from>
    <xdr:to>
      <xdr:col>5</xdr:col>
      <xdr:colOff>85725</xdr:colOff>
      <xdr:row>9</xdr:row>
      <xdr:rowOff>85725</xdr:rowOff>
    </xdr:to>
    <xdr:cxnSp macro="">
      <xdr:nvCxnSpPr>
        <xdr:cNvPr id="5" name="Straight Arrow Connector 4"/>
        <xdr:cNvCxnSpPr/>
      </xdr:nvCxnSpPr>
      <xdr:spPr>
        <a:xfrm>
          <a:off x="4724400" y="1657350"/>
          <a:ext cx="180975" cy="1619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6</xdr:col>
      <xdr:colOff>333375</xdr:colOff>
      <xdr:row>1</xdr:row>
      <xdr:rowOff>171450</xdr:rowOff>
    </xdr:from>
    <xdr:to>
      <xdr:col>13</xdr:col>
      <xdr:colOff>590550</xdr:colOff>
      <xdr:row>8</xdr:row>
      <xdr:rowOff>95250</xdr:rowOff>
    </xdr:to>
    <xdr:pic>
      <xdr:nvPicPr>
        <xdr:cNvPr id="6" name="Picture 5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8207" t="34018" r="17036" b="24554"/>
        <a:stretch/>
      </xdr:blipFill>
      <xdr:spPr>
        <a:xfrm>
          <a:off x="6048375" y="361950"/>
          <a:ext cx="4524375" cy="1371600"/>
        </a:xfrm>
        <a:prstGeom prst="rect">
          <a:avLst/>
        </a:prstGeom>
      </xdr:spPr>
    </xdr:pic>
    <xdr:clientData/>
  </xdr:twoCellAnchor>
  <xdr:twoCellAnchor>
    <xdr:from>
      <xdr:col>13</xdr:col>
      <xdr:colOff>240849</xdr:colOff>
      <xdr:row>12</xdr:row>
      <xdr:rowOff>31599</xdr:rowOff>
    </xdr:from>
    <xdr:to>
      <xdr:col>13</xdr:col>
      <xdr:colOff>253912</xdr:colOff>
      <xdr:row>14</xdr:row>
      <xdr:rowOff>133925</xdr:rowOff>
    </xdr:to>
    <xdr:cxnSp macro="">
      <xdr:nvCxnSpPr>
        <xdr:cNvPr id="7" name="Straight Connector 6"/>
        <xdr:cNvCxnSpPr/>
      </xdr:nvCxnSpPr>
      <xdr:spPr>
        <a:xfrm flipH="1">
          <a:off x="10223049" y="2336649"/>
          <a:ext cx="13063" cy="483326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454208</xdr:colOff>
      <xdr:row>12</xdr:row>
      <xdr:rowOff>162228</xdr:rowOff>
    </xdr:from>
    <xdr:to>
      <xdr:col>13</xdr:col>
      <xdr:colOff>240848</xdr:colOff>
      <xdr:row>13</xdr:row>
      <xdr:rowOff>82762</xdr:rowOff>
    </xdr:to>
    <xdr:sp macro="" textlink="">
      <xdr:nvSpPr>
        <xdr:cNvPr id="8" name="Rectangle 7"/>
        <xdr:cNvSpPr/>
      </xdr:nvSpPr>
      <xdr:spPr>
        <a:xfrm>
          <a:off x="7388408" y="2467278"/>
          <a:ext cx="2834640" cy="111034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id-ID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id-ID"/>
        </a:p>
      </xdr:txBody>
    </xdr:sp>
    <xdr:clientData/>
  </xdr:twoCellAnchor>
  <xdr:twoCellAnchor>
    <xdr:from>
      <xdr:col>8</xdr:col>
      <xdr:colOff>454208</xdr:colOff>
      <xdr:row>11</xdr:row>
      <xdr:rowOff>130659</xdr:rowOff>
    </xdr:from>
    <xdr:to>
      <xdr:col>8</xdr:col>
      <xdr:colOff>454208</xdr:colOff>
      <xdr:row>14</xdr:row>
      <xdr:rowOff>133925</xdr:rowOff>
    </xdr:to>
    <xdr:cxnSp macro="">
      <xdr:nvCxnSpPr>
        <xdr:cNvPr id="9" name="Straight Connector 8"/>
        <xdr:cNvCxnSpPr/>
      </xdr:nvCxnSpPr>
      <xdr:spPr>
        <a:xfrm>
          <a:off x="7388408" y="2245209"/>
          <a:ext cx="0" cy="574766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271328</xdr:colOff>
      <xdr:row>11</xdr:row>
      <xdr:rowOff>130659</xdr:rowOff>
    </xdr:from>
    <xdr:to>
      <xdr:col>8</xdr:col>
      <xdr:colOff>454208</xdr:colOff>
      <xdr:row>12</xdr:row>
      <xdr:rowOff>162228</xdr:rowOff>
    </xdr:to>
    <xdr:cxnSp macro="">
      <xdr:nvCxnSpPr>
        <xdr:cNvPr id="10" name="Straight Connector 9"/>
        <xdr:cNvCxnSpPr/>
      </xdr:nvCxnSpPr>
      <xdr:spPr>
        <a:xfrm flipH="1">
          <a:off x="7205528" y="2245209"/>
          <a:ext cx="182880" cy="22206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266972</xdr:colOff>
      <xdr:row>13</xdr:row>
      <xdr:rowOff>176382</xdr:rowOff>
    </xdr:from>
    <xdr:to>
      <xdr:col>8</xdr:col>
      <xdr:colOff>449852</xdr:colOff>
      <xdr:row>15</xdr:row>
      <xdr:rowOff>17451</xdr:rowOff>
    </xdr:to>
    <xdr:cxnSp macro="">
      <xdr:nvCxnSpPr>
        <xdr:cNvPr id="11" name="Straight Connector 10"/>
        <xdr:cNvCxnSpPr/>
      </xdr:nvCxnSpPr>
      <xdr:spPr>
        <a:xfrm flipH="1">
          <a:off x="7201172" y="2671932"/>
          <a:ext cx="182880" cy="22206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259354</xdr:colOff>
      <xdr:row>13</xdr:row>
      <xdr:rowOff>81197</xdr:rowOff>
    </xdr:from>
    <xdr:to>
      <xdr:col>8</xdr:col>
      <xdr:colOff>442234</xdr:colOff>
      <xdr:row>14</xdr:row>
      <xdr:rowOff>112766</xdr:rowOff>
    </xdr:to>
    <xdr:cxnSp macro="">
      <xdr:nvCxnSpPr>
        <xdr:cNvPr id="12" name="Straight Connector 11"/>
        <xdr:cNvCxnSpPr/>
      </xdr:nvCxnSpPr>
      <xdr:spPr>
        <a:xfrm flipH="1">
          <a:off x="7193554" y="2576747"/>
          <a:ext cx="182880" cy="22206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240850</xdr:colOff>
      <xdr:row>12</xdr:row>
      <xdr:rowOff>123042</xdr:rowOff>
    </xdr:from>
    <xdr:to>
      <xdr:col>13</xdr:col>
      <xdr:colOff>484690</xdr:colOff>
      <xdr:row>13</xdr:row>
      <xdr:rowOff>83377</xdr:rowOff>
    </xdr:to>
    <xdr:cxnSp macro="">
      <xdr:nvCxnSpPr>
        <xdr:cNvPr id="13" name="Straight Connector 12"/>
        <xdr:cNvCxnSpPr/>
      </xdr:nvCxnSpPr>
      <xdr:spPr>
        <a:xfrm flipH="1" flipV="1">
          <a:off x="10223050" y="2428092"/>
          <a:ext cx="243840" cy="15083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277860</xdr:colOff>
      <xdr:row>12</xdr:row>
      <xdr:rowOff>90994</xdr:rowOff>
    </xdr:from>
    <xdr:to>
      <xdr:col>8</xdr:col>
      <xdr:colOff>460740</xdr:colOff>
      <xdr:row>13</xdr:row>
      <xdr:rowOff>122563</xdr:rowOff>
    </xdr:to>
    <xdr:cxnSp macro="">
      <xdr:nvCxnSpPr>
        <xdr:cNvPr id="14" name="Straight Connector 13"/>
        <xdr:cNvCxnSpPr/>
      </xdr:nvCxnSpPr>
      <xdr:spPr>
        <a:xfrm flipH="1">
          <a:off x="7212060" y="2396044"/>
          <a:ext cx="182880" cy="22206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223431</xdr:colOff>
      <xdr:row>13</xdr:row>
      <xdr:rowOff>32690</xdr:rowOff>
    </xdr:from>
    <xdr:to>
      <xdr:col>13</xdr:col>
      <xdr:colOff>467271</xdr:colOff>
      <xdr:row>13</xdr:row>
      <xdr:rowOff>183525</xdr:rowOff>
    </xdr:to>
    <xdr:cxnSp macro="">
      <xdr:nvCxnSpPr>
        <xdr:cNvPr id="15" name="Straight Connector 14"/>
        <xdr:cNvCxnSpPr/>
      </xdr:nvCxnSpPr>
      <xdr:spPr>
        <a:xfrm flipH="1" flipV="1">
          <a:off x="10205631" y="2528240"/>
          <a:ext cx="243840" cy="15083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245201</xdr:colOff>
      <xdr:row>13</xdr:row>
      <xdr:rowOff>132838</xdr:rowOff>
    </xdr:from>
    <xdr:to>
      <xdr:col>13</xdr:col>
      <xdr:colOff>489041</xdr:colOff>
      <xdr:row>14</xdr:row>
      <xdr:rowOff>93173</xdr:rowOff>
    </xdr:to>
    <xdr:cxnSp macro="">
      <xdr:nvCxnSpPr>
        <xdr:cNvPr id="16" name="Straight Connector 15"/>
        <xdr:cNvCxnSpPr/>
      </xdr:nvCxnSpPr>
      <xdr:spPr>
        <a:xfrm flipH="1" flipV="1">
          <a:off x="10227401" y="2628388"/>
          <a:ext cx="243840" cy="15083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240845</xdr:colOff>
      <xdr:row>14</xdr:row>
      <xdr:rowOff>42486</xdr:rowOff>
    </xdr:from>
    <xdr:to>
      <xdr:col>13</xdr:col>
      <xdr:colOff>484685</xdr:colOff>
      <xdr:row>15</xdr:row>
      <xdr:rowOff>2821</xdr:rowOff>
    </xdr:to>
    <xdr:cxnSp macro="">
      <xdr:nvCxnSpPr>
        <xdr:cNvPr id="17" name="Straight Connector 16"/>
        <xdr:cNvCxnSpPr/>
      </xdr:nvCxnSpPr>
      <xdr:spPr>
        <a:xfrm flipH="1" flipV="1">
          <a:off x="10223045" y="2728536"/>
          <a:ext cx="243840" cy="15083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493467</xdr:colOff>
      <xdr:row>12</xdr:row>
      <xdr:rowOff>54153</xdr:rowOff>
    </xdr:from>
    <xdr:to>
      <xdr:col>8</xdr:col>
      <xdr:colOff>197230</xdr:colOff>
      <xdr:row>14</xdr:row>
      <xdr:rowOff>42485</xdr:rowOff>
    </xdr:to>
    <xdr:sp macro="" textlink="">
      <xdr:nvSpPr>
        <xdr:cNvPr id="18" name="TextBox 22"/>
        <xdr:cNvSpPr txBox="1"/>
      </xdr:nvSpPr>
      <xdr:spPr>
        <a:xfrm>
          <a:off x="6818067" y="2359203"/>
          <a:ext cx="313363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id-ID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id-ID"/>
            <a:t>A</a:t>
          </a:r>
        </a:p>
      </xdr:txBody>
    </xdr:sp>
    <xdr:clientData/>
  </xdr:twoCellAnchor>
  <xdr:twoCellAnchor>
    <xdr:from>
      <xdr:col>13</xdr:col>
      <xdr:colOff>502102</xdr:colOff>
      <xdr:row>12</xdr:row>
      <xdr:rowOff>82286</xdr:rowOff>
    </xdr:from>
    <xdr:to>
      <xdr:col>14</xdr:col>
      <xdr:colOff>202202</xdr:colOff>
      <xdr:row>14</xdr:row>
      <xdr:rowOff>70618</xdr:rowOff>
    </xdr:to>
    <xdr:sp macro="" textlink="">
      <xdr:nvSpPr>
        <xdr:cNvPr id="19" name="TextBox 23"/>
        <xdr:cNvSpPr txBox="1"/>
      </xdr:nvSpPr>
      <xdr:spPr>
        <a:xfrm>
          <a:off x="10484302" y="2387336"/>
          <a:ext cx="309700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id-ID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id-ID"/>
            <a:t>B</a:t>
          </a:r>
        </a:p>
      </xdr:txBody>
    </xdr:sp>
    <xdr:clientData/>
  </xdr:twoCellAnchor>
  <xdr:twoCellAnchor>
    <xdr:from>
      <xdr:col>9</xdr:col>
      <xdr:colOff>22861</xdr:colOff>
      <xdr:row>22</xdr:row>
      <xdr:rowOff>68157</xdr:rowOff>
    </xdr:from>
    <xdr:to>
      <xdr:col>12</xdr:col>
      <xdr:colOff>531223</xdr:colOff>
      <xdr:row>22</xdr:row>
      <xdr:rowOff>89931</xdr:rowOff>
    </xdr:to>
    <xdr:cxnSp macro="">
      <xdr:nvCxnSpPr>
        <xdr:cNvPr id="20" name="Straight Connector 19"/>
        <xdr:cNvCxnSpPr/>
      </xdr:nvCxnSpPr>
      <xdr:spPr>
        <a:xfrm flipV="1">
          <a:off x="7566661" y="4278207"/>
          <a:ext cx="2337162" cy="21774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413656</xdr:colOff>
      <xdr:row>22</xdr:row>
      <xdr:rowOff>91155</xdr:rowOff>
    </xdr:from>
    <xdr:to>
      <xdr:col>12</xdr:col>
      <xdr:colOff>592182</xdr:colOff>
      <xdr:row>23</xdr:row>
      <xdr:rowOff>56185</xdr:rowOff>
    </xdr:to>
    <xdr:sp macro="" textlink="">
      <xdr:nvSpPr>
        <xdr:cNvPr id="21" name="Isosceles Triangle 20"/>
        <xdr:cNvSpPr/>
      </xdr:nvSpPr>
      <xdr:spPr>
        <a:xfrm>
          <a:off x="9786256" y="4301205"/>
          <a:ext cx="178526" cy="155530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id-ID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id-ID"/>
        </a:p>
      </xdr:txBody>
    </xdr:sp>
    <xdr:clientData/>
  </xdr:twoCellAnchor>
  <xdr:twoCellAnchor>
    <xdr:from>
      <xdr:col>9</xdr:col>
      <xdr:colOff>45723</xdr:colOff>
      <xdr:row>21</xdr:row>
      <xdr:rowOff>36588</xdr:rowOff>
    </xdr:from>
    <xdr:to>
      <xdr:col>9</xdr:col>
      <xdr:colOff>45723</xdr:colOff>
      <xdr:row>24</xdr:row>
      <xdr:rowOff>39854</xdr:rowOff>
    </xdr:to>
    <xdr:cxnSp macro="">
      <xdr:nvCxnSpPr>
        <xdr:cNvPr id="22" name="Straight Connector 21"/>
        <xdr:cNvCxnSpPr/>
      </xdr:nvCxnSpPr>
      <xdr:spPr>
        <a:xfrm>
          <a:off x="7589523" y="4056138"/>
          <a:ext cx="0" cy="574766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472443</xdr:colOff>
      <xdr:row>21</xdr:row>
      <xdr:rowOff>36588</xdr:rowOff>
    </xdr:from>
    <xdr:to>
      <xdr:col>9</xdr:col>
      <xdr:colOff>45723</xdr:colOff>
      <xdr:row>22</xdr:row>
      <xdr:rowOff>68157</xdr:rowOff>
    </xdr:to>
    <xdr:cxnSp macro="">
      <xdr:nvCxnSpPr>
        <xdr:cNvPr id="23" name="Straight Connector 22"/>
        <xdr:cNvCxnSpPr/>
      </xdr:nvCxnSpPr>
      <xdr:spPr>
        <a:xfrm flipH="1">
          <a:off x="7406643" y="4056138"/>
          <a:ext cx="182880" cy="22206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468087</xdr:colOff>
      <xdr:row>23</xdr:row>
      <xdr:rowOff>82311</xdr:rowOff>
    </xdr:from>
    <xdr:to>
      <xdr:col>9</xdr:col>
      <xdr:colOff>41367</xdr:colOff>
      <xdr:row>24</xdr:row>
      <xdr:rowOff>113880</xdr:rowOff>
    </xdr:to>
    <xdr:cxnSp macro="">
      <xdr:nvCxnSpPr>
        <xdr:cNvPr id="24" name="Straight Connector 23"/>
        <xdr:cNvCxnSpPr/>
      </xdr:nvCxnSpPr>
      <xdr:spPr>
        <a:xfrm flipH="1">
          <a:off x="7402287" y="4482861"/>
          <a:ext cx="182880" cy="22206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460469</xdr:colOff>
      <xdr:row>22</xdr:row>
      <xdr:rowOff>177626</xdr:rowOff>
    </xdr:from>
    <xdr:to>
      <xdr:col>9</xdr:col>
      <xdr:colOff>33749</xdr:colOff>
      <xdr:row>24</xdr:row>
      <xdr:rowOff>18695</xdr:rowOff>
    </xdr:to>
    <xdr:cxnSp macro="">
      <xdr:nvCxnSpPr>
        <xdr:cNvPr id="25" name="Straight Connector 24"/>
        <xdr:cNvCxnSpPr/>
      </xdr:nvCxnSpPr>
      <xdr:spPr>
        <a:xfrm flipH="1">
          <a:off x="7394669" y="4387676"/>
          <a:ext cx="182880" cy="22206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478975</xdr:colOff>
      <xdr:row>21</xdr:row>
      <xdr:rowOff>187423</xdr:rowOff>
    </xdr:from>
    <xdr:to>
      <xdr:col>9</xdr:col>
      <xdr:colOff>52255</xdr:colOff>
      <xdr:row>23</xdr:row>
      <xdr:rowOff>28492</xdr:rowOff>
    </xdr:to>
    <xdr:cxnSp macro="">
      <xdr:nvCxnSpPr>
        <xdr:cNvPr id="26" name="Straight Connector 25"/>
        <xdr:cNvCxnSpPr/>
      </xdr:nvCxnSpPr>
      <xdr:spPr>
        <a:xfrm flipH="1">
          <a:off x="7413175" y="4206973"/>
          <a:ext cx="182880" cy="22206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548641</xdr:colOff>
      <xdr:row>19</xdr:row>
      <xdr:rowOff>60540</xdr:rowOff>
    </xdr:from>
    <xdr:to>
      <xdr:col>10</xdr:col>
      <xdr:colOff>561704</xdr:colOff>
      <xdr:row>22</xdr:row>
      <xdr:rowOff>68157</xdr:rowOff>
    </xdr:to>
    <xdr:cxnSp macro="">
      <xdr:nvCxnSpPr>
        <xdr:cNvPr id="27" name="Straight Arrow Connector 26"/>
        <xdr:cNvCxnSpPr/>
      </xdr:nvCxnSpPr>
      <xdr:spPr>
        <a:xfrm>
          <a:off x="8702041" y="3699090"/>
          <a:ext cx="13063" cy="579117"/>
        </a:xfrm>
        <a:prstGeom prst="straightConnector1">
          <a:avLst/>
        </a:prstGeom>
        <a:ln w="5715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371475</xdr:colOff>
      <xdr:row>13</xdr:row>
      <xdr:rowOff>55069</xdr:rowOff>
    </xdr:from>
    <xdr:to>
      <xdr:col>11</xdr:col>
      <xdr:colOff>116459</xdr:colOff>
      <xdr:row>15</xdr:row>
      <xdr:rowOff>43401</xdr:rowOff>
    </xdr:to>
    <xdr:sp macro="" textlink="">
      <xdr:nvSpPr>
        <xdr:cNvPr id="28" name="TextBox 37"/>
        <xdr:cNvSpPr txBox="1"/>
      </xdr:nvSpPr>
      <xdr:spPr>
        <a:xfrm>
          <a:off x="8524875" y="2550619"/>
          <a:ext cx="354584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id-ID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id-ID"/>
            <a:t>EI</a:t>
          </a:r>
        </a:p>
      </xdr:txBody>
    </xdr:sp>
    <xdr:clientData/>
  </xdr:twoCellAnchor>
  <xdr:twoCellAnchor>
    <xdr:from>
      <xdr:col>9</xdr:col>
      <xdr:colOff>583474</xdr:colOff>
      <xdr:row>22</xdr:row>
      <xdr:rowOff>63803</xdr:rowOff>
    </xdr:from>
    <xdr:to>
      <xdr:col>10</xdr:col>
      <xdr:colOff>328458</xdr:colOff>
      <xdr:row>24</xdr:row>
      <xdr:rowOff>52135</xdr:rowOff>
    </xdr:to>
    <xdr:sp macro="" textlink="">
      <xdr:nvSpPr>
        <xdr:cNvPr id="29" name="TextBox 38"/>
        <xdr:cNvSpPr txBox="1"/>
      </xdr:nvSpPr>
      <xdr:spPr>
        <a:xfrm>
          <a:off x="8127274" y="4273853"/>
          <a:ext cx="354584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id-ID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id-ID"/>
            <a:t>EI</a:t>
          </a:r>
        </a:p>
      </xdr:txBody>
    </xdr:sp>
    <xdr:clientData/>
  </xdr:twoCellAnchor>
  <xdr:twoCellAnchor>
    <xdr:from>
      <xdr:col>8</xdr:col>
      <xdr:colOff>40549</xdr:colOff>
      <xdr:row>22</xdr:row>
      <xdr:rowOff>72341</xdr:rowOff>
    </xdr:from>
    <xdr:to>
      <xdr:col>8</xdr:col>
      <xdr:colOff>350249</xdr:colOff>
      <xdr:row>24</xdr:row>
      <xdr:rowOff>60673</xdr:rowOff>
    </xdr:to>
    <xdr:sp macro="" textlink="">
      <xdr:nvSpPr>
        <xdr:cNvPr id="30" name="TextBox 39"/>
        <xdr:cNvSpPr txBox="1"/>
      </xdr:nvSpPr>
      <xdr:spPr>
        <a:xfrm>
          <a:off x="6974749" y="4282391"/>
          <a:ext cx="309700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id-ID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id-ID"/>
            <a:t>B</a:t>
          </a:r>
        </a:p>
      </xdr:txBody>
    </xdr:sp>
    <xdr:clientData/>
  </xdr:twoCellAnchor>
  <xdr:twoCellAnchor>
    <xdr:from>
      <xdr:col>13</xdr:col>
      <xdr:colOff>39829</xdr:colOff>
      <xdr:row>21</xdr:row>
      <xdr:rowOff>93979</xdr:rowOff>
    </xdr:from>
    <xdr:to>
      <xdr:col>13</xdr:col>
      <xdr:colOff>367163</xdr:colOff>
      <xdr:row>23</xdr:row>
      <xdr:rowOff>82311</xdr:rowOff>
    </xdr:to>
    <xdr:sp macro="" textlink="">
      <xdr:nvSpPr>
        <xdr:cNvPr id="31" name="TextBox 40"/>
        <xdr:cNvSpPr txBox="1"/>
      </xdr:nvSpPr>
      <xdr:spPr>
        <a:xfrm>
          <a:off x="10022029" y="4113529"/>
          <a:ext cx="327334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id-ID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id-ID"/>
            <a:t>D</a:t>
          </a:r>
        </a:p>
      </xdr:txBody>
    </xdr:sp>
    <xdr:clientData/>
  </xdr:twoCellAnchor>
  <xdr:twoCellAnchor>
    <xdr:from>
      <xdr:col>10</xdr:col>
      <xdr:colOff>427358</xdr:colOff>
      <xdr:row>22</xdr:row>
      <xdr:rowOff>55879</xdr:rowOff>
    </xdr:from>
    <xdr:to>
      <xdr:col>11</xdr:col>
      <xdr:colOff>125856</xdr:colOff>
      <xdr:row>24</xdr:row>
      <xdr:rowOff>44211</xdr:rowOff>
    </xdr:to>
    <xdr:sp macro="" textlink="">
      <xdr:nvSpPr>
        <xdr:cNvPr id="32" name="TextBox 41"/>
        <xdr:cNvSpPr txBox="1"/>
      </xdr:nvSpPr>
      <xdr:spPr>
        <a:xfrm>
          <a:off x="8580758" y="4265929"/>
          <a:ext cx="308098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id-ID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id-ID"/>
            <a:t>C</a:t>
          </a:r>
        </a:p>
      </xdr:txBody>
    </xdr:sp>
    <xdr:clientData/>
  </xdr:twoCellAnchor>
  <xdr:twoCellAnchor>
    <xdr:from>
      <xdr:col>8</xdr:col>
      <xdr:colOff>197230</xdr:colOff>
      <xdr:row>17</xdr:row>
      <xdr:rowOff>28886</xdr:rowOff>
    </xdr:from>
    <xdr:to>
      <xdr:col>13</xdr:col>
      <xdr:colOff>502102</xdr:colOff>
      <xdr:row>17</xdr:row>
      <xdr:rowOff>28886</xdr:rowOff>
    </xdr:to>
    <xdr:cxnSp macro="">
      <xdr:nvCxnSpPr>
        <xdr:cNvPr id="33" name="Straight Connector 32"/>
        <xdr:cNvCxnSpPr/>
      </xdr:nvCxnSpPr>
      <xdr:spPr>
        <a:xfrm>
          <a:off x="7131430" y="3286436"/>
          <a:ext cx="335287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449852</xdr:colOff>
      <xdr:row>16</xdr:row>
      <xdr:rowOff>35783</xdr:rowOff>
    </xdr:from>
    <xdr:to>
      <xdr:col>8</xdr:col>
      <xdr:colOff>460469</xdr:colOff>
      <xdr:row>18</xdr:row>
      <xdr:rowOff>21268</xdr:rowOff>
    </xdr:to>
    <xdr:cxnSp macro="">
      <xdr:nvCxnSpPr>
        <xdr:cNvPr id="34" name="Straight Connector 33"/>
        <xdr:cNvCxnSpPr/>
      </xdr:nvCxnSpPr>
      <xdr:spPr>
        <a:xfrm>
          <a:off x="7384052" y="3102833"/>
          <a:ext cx="10617" cy="36648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230711</xdr:colOff>
      <xdr:row>16</xdr:row>
      <xdr:rowOff>11749</xdr:rowOff>
    </xdr:from>
    <xdr:to>
      <xdr:col>13</xdr:col>
      <xdr:colOff>241328</xdr:colOff>
      <xdr:row>17</xdr:row>
      <xdr:rowOff>187734</xdr:rowOff>
    </xdr:to>
    <xdr:cxnSp macro="">
      <xdr:nvCxnSpPr>
        <xdr:cNvPr id="35" name="Straight Connector 34"/>
        <xdr:cNvCxnSpPr/>
      </xdr:nvCxnSpPr>
      <xdr:spPr>
        <a:xfrm>
          <a:off x="10212911" y="3078799"/>
          <a:ext cx="10617" cy="36648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407637</xdr:colOff>
      <xdr:row>26</xdr:row>
      <xdr:rowOff>137829</xdr:rowOff>
    </xdr:from>
    <xdr:to>
      <xdr:col>13</xdr:col>
      <xdr:colOff>223431</xdr:colOff>
      <xdr:row>27</xdr:row>
      <xdr:rowOff>3935</xdr:rowOff>
    </xdr:to>
    <xdr:cxnSp macro="">
      <xdr:nvCxnSpPr>
        <xdr:cNvPr id="36" name="Straight Connector 35"/>
        <xdr:cNvCxnSpPr/>
      </xdr:nvCxnSpPr>
      <xdr:spPr>
        <a:xfrm flipV="1">
          <a:off x="7341837" y="5109879"/>
          <a:ext cx="2863794" cy="5660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50659</xdr:colOff>
      <xdr:row>26</xdr:row>
      <xdr:rowOff>10832</xdr:rowOff>
    </xdr:from>
    <xdr:to>
      <xdr:col>9</xdr:col>
      <xdr:colOff>61276</xdr:colOff>
      <xdr:row>27</xdr:row>
      <xdr:rowOff>186817</xdr:rowOff>
    </xdr:to>
    <xdr:cxnSp macro="">
      <xdr:nvCxnSpPr>
        <xdr:cNvPr id="37" name="Straight Connector 36"/>
        <xdr:cNvCxnSpPr/>
      </xdr:nvCxnSpPr>
      <xdr:spPr>
        <a:xfrm>
          <a:off x="7594459" y="4982882"/>
          <a:ext cx="10617" cy="36648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502074</xdr:colOff>
      <xdr:row>25</xdr:row>
      <xdr:rowOff>177298</xdr:rowOff>
    </xdr:from>
    <xdr:to>
      <xdr:col>12</xdr:col>
      <xdr:colOff>512691</xdr:colOff>
      <xdr:row>27</xdr:row>
      <xdr:rowOff>162783</xdr:rowOff>
    </xdr:to>
    <xdr:cxnSp macro="">
      <xdr:nvCxnSpPr>
        <xdr:cNvPr id="38" name="Straight Connector 37"/>
        <xdr:cNvCxnSpPr/>
      </xdr:nvCxnSpPr>
      <xdr:spPr>
        <a:xfrm>
          <a:off x="9874674" y="4958848"/>
          <a:ext cx="10617" cy="36648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554322</xdr:colOff>
      <xdr:row>25</xdr:row>
      <xdr:rowOff>172942</xdr:rowOff>
    </xdr:from>
    <xdr:to>
      <xdr:col>10</xdr:col>
      <xdr:colOff>564939</xdr:colOff>
      <xdr:row>27</xdr:row>
      <xdr:rowOff>158427</xdr:rowOff>
    </xdr:to>
    <xdr:cxnSp macro="">
      <xdr:nvCxnSpPr>
        <xdr:cNvPr id="39" name="Straight Connector 38"/>
        <xdr:cNvCxnSpPr/>
      </xdr:nvCxnSpPr>
      <xdr:spPr>
        <a:xfrm>
          <a:off x="8707722" y="4954492"/>
          <a:ext cx="10617" cy="36648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530114</xdr:colOff>
      <xdr:row>19</xdr:row>
      <xdr:rowOff>60540</xdr:rowOff>
    </xdr:from>
    <xdr:to>
      <xdr:col>12</xdr:col>
      <xdr:colOff>18031</xdr:colOff>
      <xdr:row>20</xdr:row>
      <xdr:rowOff>177817</xdr:rowOff>
    </xdr:to>
    <xdr:sp macro="" textlink="">
      <xdr:nvSpPr>
        <xdr:cNvPr id="40" name="TextBox 54"/>
        <xdr:cNvSpPr txBox="1"/>
      </xdr:nvSpPr>
      <xdr:spPr>
        <a:xfrm>
          <a:off x="8683514" y="3699090"/>
          <a:ext cx="707117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id-ID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id-ID" sz="1400"/>
            <a:t>P=2ton</a:t>
          </a:r>
        </a:p>
      </xdr:txBody>
    </xdr:sp>
    <xdr:clientData/>
  </xdr:twoCellAnchor>
  <xdr:twoCellAnchor>
    <xdr:from>
      <xdr:col>9</xdr:col>
      <xdr:colOff>208316</xdr:colOff>
      <xdr:row>26</xdr:row>
      <xdr:rowOff>135035</xdr:rowOff>
    </xdr:from>
    <xdr:to>
      <xdr:col>10</xdr:col>
      <xdr:colOff>153676</xdr:colOff>
      <xdr:row>28</xdr:row>
      <xdr:rowOff>61812</xdr:rowOff>
    </xdr:to>
    <xdr:sp macro="" textlink="">
      <xdr:nvSpPr>
        <xdr:cNvPr id="41" name="TextBox 55"/>
        <xdr:cNvSpPr txBox="1"/>
      </xdr:nvSpPr>
      <xdr:spPr>
        <a:xfrm>
          <a:off x="7752116" y="5107085"/>
          <a:ext cx="554960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id-ID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id-ID" sz="1400"/>
            <a:t>1,5m</a:t>
          </a:r>
        </a:p>
      </xdr:txBody>
    </xdr:sp>
    <xdr:clientData/>
  </xdr:twoCellAnchor>
  <xdr:twoCellAnchor>
    <xdr:from>
      <xdr:col>11</xdr:col>
      <xdr:colOff>256026</xdr:colOff>
      <xdr:row>26</xdr:row>
      <xdr:rowOff>116132</xdr:rowOff>
    </xdr:from>
    <xdr:to>
      <xdr:col>12</xdr:col>
      <xdr:colOff>201386</xdr:colOff>
      <xdr:row>28</xdr:row>
      <xdr:rowOff>42909</xdr:rowOff>
    </xdr:to>
    <xdr:sp macro="" textlink="">
      <xdr:nvSpPr>
        <xdr:cNvPr id="42" name="TextBox 56"/>
        <xdr:cNvSpPr txBox="1"/>
      </xdr:nvSpPr>
      <xdr:spPr>
        <a:xfrm>
          <a:off x="9019026" y="5088182"/>
          <a:ext cx="554960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id-ID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id-ID" sz="1400"/>
            <a:t>1,5m</a:t>
          </a:r>
        </a:p>
      </xdr:txBody>
    </xdr:sp>
    <xdr:clientData/>
  </xdr:twoCellAnchor>
  <xdr:twoCellAnchor>
    <xdr:from>
      <xdr:col>10</xdr:col>
      <xdr:colOff>252634</xdr:colOff>
      <xdr:row>15</xdr:row>
      <xdr:rowOff>109814</xdr:rowOff>
    </xdr:from>
    <xdr:to>
      <xdr:col>11</xdr:col>
      <xdr:colOff>101814</xdr:colOff>
      <xdr:row>17</xdr:row>
      <xdr:rowOff>36591</xdr:rowOff>
    </xdr:to>
    <xdr:sp macro="" textlink="">
      <xdr:nvSpPr>
        <xdr:cNvPr id="43" name="TextBox 57"/>
        <xdr:cNvSpPr txBox="1"/>
      </xdr:nvSpPr>
      <xdr:spPr>
        <a:xfrm>
          <a:off x="8406034" y="2986364"/>
          <a:ext cx="458780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id-ID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id-ID" sz="1400"/>
            <a:t>4 m</a:t>
          </a:r>
        </a:p>
      </xdr:txBody>
    </xdr:sp>
    <xdr:clientData/>
  </xdr:twoCellAnchor>
  <xdr:twoCellAnchor>
    <xdr:from>
      <xdr:col>10</xdr:col>
      <xdr:colOff>145745</xdr:colOff>
      <xdr:row>11</xdr:row>
      <xdr:rowOff>12984</xdr:rowOff>
    </xdr:from>
    <xdr:to>
      <xdr:col>11</xdr:col>
      <xdr:colOff>389264</xdr:colOff>
      <xdr:row>12</xdr:row>
      <xdr:rowOff>130261</xdr:rowOff>
    </xdr:to>
    <xdr:sp macro="" textlink="">
      <xdr:nvSpPr>
        <xdr:cNvPr id="44" name="TextBox 58"/>
        <xdr:cNvSpPr txBox="1"/>
      </xdr:nvSpPr>
      <xdr:spPr>
        <a:xfrm>
          <a:off x="8299145" y="2127534"/>
          <a:ext cx="853119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id-ID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id-ID" sz="1400"/>
            <a:t>q = 6 t/m</a:t>
          </a:r>
        </a:p>
      </xdr:txBody>
    </xdr:sp>
    <xdr:clientData/>
  </xdr:twoCellAnchor>
  <xdr:twoCellAnchor>
    <xdr:from>
      <xdr:col>7</xdr:col>
      <xdr:colOff>0</xdr:colOff>
      <xdr:row>32</xdr:row>
      <xdr:rowOff>105171</xdr:rowOff>
    </xdr:from>
    <xdr:to>
      <xdr:col>14</xdr:col>
      <xdr:colOff>202201</xdr:colOff>
      <xdr:row>40</xdr:row>
      <xdr:rowOff>144997</xdr:rowOff>
    </xdr:to>
    <xdr:sp macro="" textlink="">
      <xdr:nvSpPr>
        <xdr:cNvPr id="45" name="TextBox 62"/>
        <xdr:cNvSpPr txBox="1"/>
      </xdr:nvSpPr>
      <xdr:spPr>
        <a:xfrm>
          <a:off x="6324600" y="6220221"/>
          <a:ext cx="4469401" cy="175432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id-ID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id-ID"/>
            <a:t>3. Momen Primer</a:t>
          </a:r>
        </a:p>
        <a:p>
          <a:r>
            <a:rPr lang="id-ID"/>
            <a:t> Batang AB </a:t>
          </a:r>
          <a:r>
            <a:rPr lang="id-ID">
              <a:sym typeface="Wingdings" panose="05000000000000000000" pitchFamily="2" charset="2"/>
            </a:rPr>
            <a:t> </a:t>
          </a:r>
          <a:r>
            <a:rPr lang="id-ID"/>
            <a:t>M</a:t>
          </a:r>
          <a:r>
            <a:rPr lang="id-ID" sz="1400"/>
            <a:t>AB</a:t>
          </a:r>
          <a:r>
            <a:rPr lang="id-ID"/>
            <a:t> = 1/12 . q.L^2 =  8 t.m</a:t>
          </a:r>
        </a:p>
        <a:p>
          <a:r>
            <a:rPr lang="id-ID"/>
            <a:t>                         M</a:t>
          </a:r>
          <a:r>
            <a:rPr lang="id-ID" sz="1400"/>
            <a:t>BA</a:t>
          </a:r>
          <a:r>
            <a:rPr lang="id-ID"/>
            <a:t> = -1/12. q.L^2 =   -8 t.m</a:t>
          </a:r>
        </a:p>
        <a:p>
          <a:endParaRPr lang="id-ID"/>
        </a:p>
        <a:p>
          <a:r>
            <a:rPr lang="id-ID"/>
            <a:t> M</a:t>
          </a:r>
          <a:r>
            <a:rPr lang="id-ID" sz="1400"/>
            <a:t>BD</a:t>
          </a:r>
          <a:r>
            <a:rPr lang="id-ID"/>
            <a:t> = 3/16 . P.L = 1,125 t.m</a:t>
          </a:r>
        </a:p>
        <a:p>
          <a:r>
            <a:rPr lang="id-ID"/>
            <a:t> M</a:t>
          </a:r>
          <a:r>
            <a:rPr lang="id-ID" sz="1400"/>
            <a:t>DB</a:t>
          </a:r>
          <a:r>
            <a:rPr lang="id-ID"/>
            <a:t> = 0 </a:t>
          </a:r>
        </a:p>
      </xdr:txBody>
    </xdr:sp>
    <xdr:clientData/>
  </xdr:twoCellAnchor>
  <xdr:twoCellAnchor>
    <xdr:from>
      <xdr:col>8</xdr:col>
      <xdr:colOff>494285</xdr:colOff>
      <xdr:row>10</xdr:row>
      <xdr:rowOff>0</xdr:rowOff>
    </xdr:from>
    <xdr:to>
      <xdr:col>9</xdr:col>
      <xdr:colOff>541985</xdr:colOff>
      <xdr:row>11</xdr:row>
      <xdr:rowOff>178832</xdr:rowOff>
    </xdr:to>
    <xdr:sp macro="" textlink="">
      <xdr:nvSpPr>
        <xdr:cNvPr id="46" name="TextBox 65"/>
        <xdr:cNvSpPr txBox="1"/>
      </xdr:nvSpPr>
      <xdr:spPr>
        <a:xfrm>
          <a:off x="7428485" y="1924050"/>
          <a:ext cx="657300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id-ID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id-ID"/>
            <a:t>M</a:t>
          </a:r>
          <a:r>
            <a:rPr lang="id-ID" sz="1400"/>
            <a:t>AB</a:t>
          </a:r>
        </a:p>
      </xdr:txBody>
    </xdr:sp>
    <xdr:clientData/>
  </xdr:twoCellAnchor>
  <xdr:twoCellAnchor>
    <xdr:from>
      <xdr:col>12</xdr:col>
      <xdr:colOff>297651</xdr:colOff>
      <xdr:row>10</xdr:row>
      <xdr:rowOff>7429</xdr:rowOff>
    </xdr:from>
    <xdr:to>
      <xdr:col>13</xdr:col>
      <xdr:colOff>345351</xdr:colOff>
      <xdr:row>11</xdr:row>
      <xdr:rowOff>186261</xdr:rowOff>
    </xdr:to>
    <xdr:sp macro="" textlink="">
      <xdr:nvSpPr>
        <xdr:cNvPr id="47" name="TextBox 66"/>
        <xdr:cNvSpPr txBox="1"/>
      </xdr:nvSpPr>
      <xdr:spPr>
        <a:xfrm>
          <a:off x="9670251" y="1931479"/>
          <a:ext cx="657300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id-ID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id-ID"/>
            <a:t>M</a:t>
          </a:r>
          <a:r>
            <a:rPr lang="id-ID" sz="1400"/>
            <a:t>BA</a:t>
          </a:r>
        </a:p>
      </xdr:txBody>
    </xdr:sp>
    <xdr:clientData/>
  </xdr:twoCellAnchor>
  <xdr:twoCellAnchor>
    <xdr:from>
      <xdr:col>9</xdr:col>
      <xdr:colOff>95006</xdr:colOff>
      <xdr:row>19</xdr:row>
      <xdr:rowOff>62819</xdr:rowOff>
    </xdr:from>
    <xdr:to>
      <xdr:col>10</xdr:col>
      <xdr:colOff>142706</xdr:colOff>
      <xdr:row>21</xdr:row>
      <xdr:rowOff>51151</xdr:rowOff>
    </xdr:to>
    <xdr:sp macro="" textlink="">
      <xdr:nvSpPr>
        <xdr:cNvPr id="48" name="TextBox 68"/>
        <xdr:cNvSpPr txBox="1"/>
      </xdr:nvSpPr>
      <xdr:spPr>
        <a:xfrm>
          <a:off x="7638806" y="3701369"/>
          <a:ext cx="657300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id-ID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id-ID"/>
            <a:t>M</a:t>
          </a:r>
          <a:r>
            <a:rPr lang="id-ID" sz="1400"/>
            <a:t>BD</a:t>
          </a:r>
        </a:p>
      </xdr:txBody>
    </xdr:sp>
    <xdr:clientData/>
  </xdr:twoCellAnchor>
  <xdr:twoCellAnchor>
    <xdr:from>
      <xdr:col>8</xdr:col>
      <xdr:colOff>591366</xdr:colOff>
      <xdr:row>11</xdr:row>
      <xdr:rowOff>104201</xdr:rowOff>
    </xdr:from>
    <xdr:to>
      <xdr:col>9</xdr:col>
      <xdr:colOff>208316</xdr:colOff>
      <xdr:row>14</xdr:row>
      <xdr:rowOff>161173</xdr:rowOff>
    </xdr:to>
    <xdr:sp macro="" textlink="">
      <xdr:nvSpPr>
        <xdr:cNvPr id="49" name="Curved Left Arrow 48"/>
        <xdr:cNvSpPr/>
      </xdr:nvSpPr>
      <xdr:spPr>
        <a:xfrm>
          <a:off x="7525566" y="2218751"/>
          <a:ext cx="226550" cy="628472"/>
        </a:xfrm>
        <a:prstGeom prst="curved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id-ID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id-ID">
            <a:solidFill>
              <a:schemeClr val="tx1"/>
            </a:solidFill>
          </a:endParaRPr>
        </a:p>
      </xdr:txBody>
    </xdr:sp>
    <xdr:clientData/>
  </xdr:twoCellAnchor>
  <xdr:twoCellAnchor>
    <xdr:from>
      <xdr:col>12</xdr:col>
      <xdr:colOff>502074</xdr:colOff>
      <xdr:row>12</xdr:row>
      <xdr:rowOff>31599</xdr:rowOff>
    </xdr:from>
    <xdr:to>
      <xdr:col>13</xdr:col>
      <xdr:colOff>39829</xdr:colOff>
      <xdr:row>14</xdr:row>
      <xdr:rowOff>112766</xdr:rowOff>
    </xdr:to>
    <xdr:sp macro="" textlink="">
      <xdr:nvSpPr>
        <xdr:cNvPr id="50" name="Curved Right Arrow 49"/>
        <xdr:cNvSpPr/>
      </xdr:nvSpPr>
      <xdr:spPr>
        <a:xfrm>
          <a:off x="9874674" y="2336649"/>
          <a:ext cx="147355" cy="462167"/>
        </a:xfrm>
        <a:prstGeom prst="curv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id-ID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id-ID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143001</xdr:colOff>
      <xdr:row>21</xdr:row>
      <xdr:rowOff>116466</xdr:rowOff>
    </xdr:from>
    <xdr:to>
      <xdr:col>9</xdr:col>
      <xdr:colOff>309154</xdr:colOff>
      <xdr:row>23</xdr:row>
      <xdr:rowOff>147626</xdr:rowOff>
    </xdr:to>
    <xdr:sp macro="" textlink="">
      <xdr:nvSpPr>
        <xdr:cNvPr id="51" name="Curved Left Arrow 50"/>
        <xdr:cNvSpPr/>
      </xdr:nvSpPr>
      <xdr:spPr>
        <a:xfrm>
          <a:off x="7686801" y="4136016"/>
          <a:ext cx="166153" cy="412160"/>
        </a:xfrm>
        <a:prstGeom prst="curved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id-ID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id-ID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714375</xdr:colOff>
      <xdr:row>11</xdr:row>
      <xdr:rowOff>104775</xdr:rowOff>
    </xdr:from>
    <xdr:to>
      <xdr:col>5</xdr:col>
      <xdr:colOff>133350</xdr:colOff>
      <xdr:row>12</xdr:row>
      <xdr:rowOff>104775</xdr:rowOff>
    </xdr:to>
    <xdr:cxnSp macro="">
      <xdr:nvCxnSpPr>
        <xdr:cNvPr id="53" name="Straight Arrow Connector 52"/>
        <xdr:cNvCxnSpPr/>
      </xdr:nvCxnSpPr>
      <xdr:spPr>
        <a:xfrm flipH="1">
          <a:off x="4705350" y="2219325"/>
          <a:ext cx="247650" cy="1905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923925</xdr:colOff>
      <xdr:row>14</xdr:row>
      <xdr:rowOff>133350</xdr:rowOff>
    </xdr:from>
    <xdr:to>
      <xdr:col>3</xdr:col>
      <xdr:colOff>104775</xdr:colOff>
      <xdr:row>15</xdr:row>
      <xdr:rowOff>114300</xdr:rowOff>
    </xdr:to>
    <xdr:cxnSp macro="">
      <xdr:nvCxnSpPr>
        <xdr:cNvPr id="54" name="Straight Arrow Connector 53"/>
        <xdr:cNvCxnSpPr/>
      </xdr:nvCxnSpPr>
      <xdr:spPr>
        <a:xfrm flipH="1">
          <a:off x="3019425" y="1666875"/>
          <a:ext cx="247650" cy="1809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733425</xdr:colOff>
      <xdr:row>14</xdr:row>
      <xdr:rowOff>123825</xdr:rowOff>
    </xdr:from>
    <xdr:to>
      <xdr:col>5</xdr:col>
      <xdr:colOff>85725</xdr:colOff>
      <xdr:row>15</xdr:row>
      <xdr:rowOff>85725</xdr:rowOff>
    </xdr:to>
    <xdr:cxnSp macro="">
      <xdr:nvCxnSpPr>
        <xdr:cNvPr id="55" name="Straight Arrow Connector 54"/>
        <xdr:cNvCxnSpPr/>
      </xdr:nvCxnSpPr>
      <xdr:spPr>
        <a:xfrm>
          <a:off x="4724400" y="1657350"/>
          <a:ext cx="180975" cy="1619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923925</xdr:colOff>
      <xdr:row>20</xdr:row>
      <xdr:rowOff>133350</xdr:rowOff>
    </xdr:from>
    <xdr:to>
      <xdr:col>3</xdr:col>
      <xdr:colOff>104775</xdr:colOff>
      <xdr:row>21</xdr:row>
      <xdr:rowOff>114300</xdr:rowOff>
    </xdr:to>
    <xdr:cxnSp macro="">
      <xdr:nvCxnSpPr>
        <xdr:cNvPr id="56" name="Straight Arrow Connector 55"/>
        <xdr:cNvCxnSpPr/>
      </xdr:nvCxnSpPr>
      <xdr:spPr>
        <a:xfrm flipH="1">
          <a:off x="3019425" y="2819400"/>
          <a:ext cx="247650" cy="1714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733425</xdr:colOff>
      <xdr:row>20</xdr:row>
      <xdr:rowOff>123825</xdr:rowOff>
    </xdr:from>
    <xdr:to>
      <xdr:col>5</xdr:col>
      <xdr:colOff>85725</xdr:colOff>
      <xdr:row>21</xdr:row>
      <xdr:rowOff>85725</xdr:rowOff>
    </xdr:to>
    <xdr:cxnSp macro="">
      <xdr:nvCxnSpPr>
        <xdr:cNvPr id="57" name="Straight Arrow Connector 56"/>
        <xdr:cNvCxnSpPr/>
      </xdr:nvCxnSpPr>
      <xdr:spPr>
        <a:xfrm>
          <a:off x="4724400" y="2809875"/>
          <a:ext cx="180975" cy="1524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923925</xdr:colOff>
      <xdr:row>26</xdr:row>
      <xdr:rowOff>133350</xdr:rowOff>
    </xdr:from>
    <xdr:to>
      <xdr:col>3</xdr:col>
      <xdr:colOff>104775</xdr:colOff>
      <xdr:row>27</xdr:row>
      <xdr:rowOff>114300</xdr:rowOff>
    </xdr:to>
    <xdr:cxnSp macro="">
      <xdr:nvCxnSpPr>
        <xdr:cNvPr id="58" name="Straight Arrow Connector 57"/>
        <xdr:cNvCxnSpPr/>
      </xdr:nvCxnSpPr>
      <xdr:spPr>
        <a:xfrm flipH="1">
          <a:off x="3019425" y="3962400"/>
          <a:ext cx="247650" cy="1714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733425</xdr:colOff>
      <xdr:row>26</xdr:row>
      <xdr:rowOff>123825</xdr:rowOff>
    </xdr:from>
    <xdr:to>
      <xdr:col>5</xdr:col>
      <xdr:colOff>85725</xdr:colOff>
      <xdr:row>27</xdr:row>
      <xdr:rowOff>85725</xdr:rowOff>
    </xdr:to>
    <xdr:cxnSp macro="">
      <xdr:nvCxnSpPr>
        <xdr:cNvPr id="59" name="Straight Arrow Connector 58"/>
        <xdr:cNvCxnSpPr/>
      </xdr:nvCxnSpPr>
      <xdr:spPr>
        <a:xfrm>
          <a:off x="4724400" y="3952875"/>
          <a:ext cx="180975" cy="1524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923925</xdr:colOff>
      <xdr:row>32</xdr:row>
      <xdr:rowOff>133350</xdr:rowOff>
    </xdr:from>
    <xdr:to>
      <xdr:col>3</xdr:col>
      <xdr:colOff>104775</xdr:colOff>
      <xdr:row>33</xdr:row>
      <xdr:rowOff>114300</xdr:rowOff>
    </xdr:to>
    <xdr:cxnSp macro="">
      <xdr:nvCxnSpPr>
        <xdr:cNvPr id="62" name="Straight Arrow Connector 61"/>
        <xdr:cNvCxnSpPr/>
      </xdr:nvCxnSpPr>
      <xdr:spPr>
        <a:xfrm flipH="1">
          <a:off x="3019425" y="5105400"/>
          <a:ext cx="247650" cy="1714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733425</xdr:colOff>
      <xdr:row>32</xdr:row>
      <xdr:rowOff>123825</xdr:rowOff>
    </xdr:from>
    <xdr:to>
      <xdr:col>5</xdr:col>
      <xdr:colOff>85725</xdr:colOff>
      <xdr:row>33</xdr:row>
      <xdr:rowOff>85725</xdr:rowOff>
    </xdr:to>
    <xdr:cxnSp macro="">
      <xdr:nvCxnSpPr>
        <xdr:cNvPr id="63" name="Straight Arrow Connector 62"/>
        <xdr:cNvCxnSpPr/>
      </xdr:nvCxnSpPr>
      <xdr:spPr>
        <a:xfrm>
          <a:off x="4724400" y="5095875"/>
          <a:ext cx="180975" cy="1524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923925</xdr:colOff>
      <xdr:row>20</xdr:row>
      <xdr:rowOff>133350</xdr:rowOff>
    </xdr:from>
    <xdr:to>
      <xdr:col>3</xdr:col>
      <xdr:colOff>104775</xdr:colOff>
      <xdr:row>21</xdr:row>
      <xdr:rowOff>114300</xdr:rowOff>
    </xdr:to>
    <xdr:cxnSp macro="">
      <xdr:nvCxnSpPr>
        <xdr:cNvPr id="60" name="Straight Arrow Connector 59"/>
        <xdr:cNvCxnSpPr/>
      </xdr:nvCxnSpPr>
      <xdr:spPr>
        <a:xfrm flipH="1">
          <a:off x="3114675" y="2927350"/>
          <a:ext cx="249767" cy="1714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733425</xdr:colOff>
      <xdr:row>20</xdr:row>
      <xdr:rowOff>123825</xdr:rowOff>
    </xdr:from>
    <xdr:to>
      <xdr:col>5</xdr:col>
      <xdr:colOff>85725</xdr:colOff>
      <xdr:row>21</xdr:row>
      <xdr:rowOff>85725</xdr:rowOff>
    </xdr:to>
    <xdr:cxnSp macro="">
      <xdr:nvCxnSpPr>
        <xdr:cNvPr id="61" name="Straight Arrow Connector 60"/>
        <xdr:cNvCxnSpPr/>
      </xdr:nvCxnSpPr>
      <xdr:spPr>
        <a:xfrm>
          <a:off x="4818592" y="2917825"/>
          <a:ext cx="177800" cy="1524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923925</xdr:colOff>
      <xdr:row>23</xdr:row>
      <xdr:rowOff>133350</xdr:rowOff>
    </xdr:from>
    <xdr:to>
      <xdr:col>3</xdr:col>
      <xdr:colOff>104775</xdr:colOff>
      <xdr:row>24</xdr:row>
      <xdr:rowOff>114300</xdr:rowOff>
    </xdr:to>
    <xdr:cxnSp macro="">
      <xdr:nvCxnSpPr>
        <xdr:cNvPr id="64" name="Straight Arrow Connector 63"/>
        <xdr:cNvCxnSpPr/>
      </xdr:nvCxnSpPr>
      <xdr:spPr>
        <a:xfrm flipH="1">
          <a:off x="3114675" y="2927350"/>
          <a:ext cx="249767" cy="1714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733425</xdr:colOff>
      <xdr:row>23</xdr:row>
      <xdr:rowOff>123825</xdr:rowOff>
    </xdr:from>
    <xdr:to>
      <xdr:col>5</xdr:col>
      <xdr:colOff>85725</xdr:colOff>
      <xdr:row>24</xdr:row>
      <xdr:rowOff>85725</xdr:rowOff>
    </xdr:to>
    <xdr:cxnSp macro="">
      <xdr:nvCxnSpPr>
        <xdr:cNvPr id="65" name="Straight Arrow Connector 64"/>
        <xdr:cNvCxnSpPr/>
      </xdr:nvCxnSpPr>
      <xdr:spPr>
        <a:xfrm>
          <a:off x="4818592" y="2917825"/>
          <a:ext cx="177800" cy="1524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923925</xdr:colOff>
      <xdr:row>26</xdr:row>
      <xdr:rowOff>133350</xdr:rowOff>
    </xdr:from>
    <xdr:to>
      <xdr:col>3</xdr:col>
      <xdr:colOff>104775</xdr:colOff>
      <xdr:row>27</xdr:row>
      <xdr:rowOff>114300</xdr:rowOff>
    </xdr:to>
    <xdr:cxnSp macro="">
      <xdr:nvCxnSpPr>
        <xdr:cNvPr id="66" name="Straight Arrow Connector 65"/>
        <xdr:cNvCxnSpPr/>
      </xdr:nvCxnSpPr>
      <xdr:spPr>
        <a:xfrm flipH="1">
          <a:off x="3114675" y="4070350"/>
          <a:ext cx="249767" cy="1714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733425</xdr:colOff>
      <xdr:row>26</xdr:row>
      <xdr:rowOff>123825</xdr:rowOff>
    </xdr:from>
    <xdr:to>
      <xdr:col>5</xdr:col>
      <xdr:colOff>85725</xdr:colOff>
      <xdr:row>27</xdr:row>
      <xdr:rowOff>85725</xdr:rowOff>
    </xdr:to>
    <xdr:cxnSp macro="">
      <xdr:nvCxnSpPr>
        <xdr:cNvPr id="67" name="Straight Arrow Connector 66"/>
        <xdr:cNvCxnSpPr/>
      </xdr:nvCxnSpPr>
      <xdr:spPr>
        <a:xfrm>
          <a:off x="4818592" y="4060825"/>
          <a:ext cx="177800" cy="1524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923925</xdr:colOff>
      <xdr:row>26</xdr:row>
      <xdr:rowOff>133350</xdr:rowOff>
    </xdr:from>
    <xdr:to>
      <xdr:col>3</xdr:col>
      <xdr:colOff>104775</xdr:colOff>
      <xdr:row>27</xdr:row>
      <xdr:rowOff>114300</xdr:rowOff>
    </xdr:to>
    <xdr:cxnSp macro="">
      <xdr:nvCxnSpPr>
        <xdr:cNvPr id="68" name="Straight Arrow Connector 67"/>
        <xdr:cNvCxnSpPr/>
      </xdr:nvCxnSpPr>
      <xdr:spPr>
        <a:xfrm flipH="1">
          <a:off x="3114675" y="4070350"/>
          <a:ext cx="249767" cy="1714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733425</xdr:colOff>
      <xdr:row>26</xdr:row>
      <xdr:rowOff>123825</xdr:rowOff>
    </xdr:from>
    <xdr:to>
      <xdr:col>5</xdr:col>
      <xdr:colOff>85725</xdr:colOff>
      <xdr:row>27</xdr:row>
      <xdr:rowOff>85725</xdr:rowOff>
    </xdr:to>
    <xdr:cxnSp macro="">
      <xdr:nvCxnSpPr>
        <xdr:cNvPr id="69" name="Straight Arrow Connector 68"/>
        <xdr:cNvCxnSpPr/>
      </xdr:nvCxnSpPr>
      <xdr:spPr>
        <a:xfrm>
          <a:off x="4818592" y="4060825"/>
          <a:ext cx="177800" cy="1524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923925</xdr:colOff>
      <xdr:row>32</xdr:row>
      <xdr:rowOff>133350</xdr:rowOff>
    </xdr:from>
    <xdr:to>
      <xdr:col>3</xdr:col>
      <xdr:colOff>104775</xdr:colOff>
      <xdr:row>33</xdr:row>
      <xdr:rowOff>114300</xdr:rowOff>
    </xdr:to>
    <xdr:cxnSp macro="">
      <xdr:nvCxnSpPr>
        <xdr:cNvPr id="74" name="Straight Arrow Connector 73"/>
        <xdr:cNvCxnSpPr/>
      </xdr:nvCxnSpPr>
      <xdr:spPr>
        <a:xfrm flipH="1">
          <a:off x="3114675" y="4070350"/>
          <a:ext cx="249767" cy="1714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733425</xdr:colOff>
      <xdr:row>32</xdr:row>
      <xdr:rowOff>123825</xdr:rowOff>
    </xdr:from>
    <xdr:to>
      <xdr:col>5</xdr:col>
      <xdr:colOff>85725</xdr:colOff>
      <xdr:row>33</xdr:row>
      <xdr:rowOff>85725</xdr:rowOff>
    </xdr:to>
    <xdr:cxnSp macro="">
      <xdr:nvCxnSpPr>
        <xdr:cNvPr id="75" name="Straight Arrow Connector 74"/>
        <xdr:cNvCxnSpPr/>
      </xdr:nvCxnSpPr>
      <xdr:spPr>
        <a:xfrm>
          <a:off x="4818592" y="4060825"/>
          <a:ext cx="177800" cy="1524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923925</xdr:colOff>
      <xdr:row>32</xdr:row>
      <xdr:rowOff>133350</xdr:rowOff>
    </xdr:from>
    <xdr:to>
      <xdr:col>3</xdr:col>
      <xdr:colOff>104775</xdr:colOff>
      <xdr:row>33</xdr:row>
      <xdr:rowOff>114300</xdr:rowOff>
    </xdr:to>
    <xdr:cxnSp macro="">
      <xdr:nvCxnSpPr>
        <xdr:cNvPr id="76" name="Straight Arrow Connector 75"/>
        <xdr:cNvCxnSpPr/>
      </xdr:nvCxnSpPr>
      <xdr:spPr>
        <a:xfrm flipH="1">
          <a:off x="3114675" y="4070350"/>
          <a:ext cx="249767" cy="1714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733425</xdr:colOff>
      <xdr:row>32</xdr:row>
      <xdr:rowOff>123825</xdr:rowOff>
    </xdr:from>
    <xdr:to>
      <xdr:col>5</xdr:col>
      <xdr:colOff>85725</xdr:colOff>
      <xdr:row>33</xdr:row>
      <xdr:rowOff>85725</xdr:rowOff>
    </xdr:to>
    <xdr:cxnSp macro="">
      <xdr:nvCxnSpPr>
        <xdr:cNvPr id="77" name="Straight Arrow Connector 76"/>
        <xdr:cNvCxnSpPr/>
      </xdr:nvCxnSpPr>
      <xdr:spPr>
        <a:xfrm>
          <a:off x="4818592" y="4060825"/>
          <a:ext cx="177800" cy="1524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923925</xdr:colOff>
      <xdr:row>35</xdr:row>
      <xdr:rowOff>133350</xdr:rowOff>
    </xdr:from>
    <xdr:to>
      <xdr:col>3</xdr:col>
      <xdr:colOff>104775</xdr:colOff>
      <xdr:row>36</xdr:row>
      <xdr:rowOff>114300</xdr:rowOff>
    </xdr:to>
    <xdr:cxnSp macro="">
      <xdr:nvCxnSpPr>
        <xdr:cNvPr id="78" name="Straight Arrow Connector 77"/>
        <xdr:cNvCxnSpPr/>
      </xdr:nvCxnSpPr>
      <xdr:spPr>
        <a:xfrm flipH="1">
          <a:off x="3114675" y="6356350"/>
          <a:ext cx="249767" cy="1714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733425</xdr:colOff>
      <xdr:row>35</xdr:row>
      <xdr:rowOff>123825</xdr:rowOff>
    </xdr:from>
    <xdr:to>
      <xdr:col>5</xdr:col>
      <xdr:colOff>85725</xdr:colOff>
      <xdr:row>36</xdr:row>
      <xdr:rowOff>85725</xdr:rowOff>
    </xdr:to>
    <xdr:cxnSp macro="">
      <xdr:nvCxnSpPr>
        <xdr:cNvPr id="79" name="Straight Arrow Connector 78"/>
        <xdr:cNvCxnSpPr/>
      </xdr:nvCxnSpPr>
      <xdr:spPr>
        <a:xfrm>
          <a:off x="4818592" y="6346825"/>
          <a:ext cx="177800" cy="1524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923925</xdr:colOff>
      <xdr:row>35</xdr:row>
      <xdr:rowOff>133350</xdr:rowOff>
    </xdr:from>
    <xdr:to>
      <xdr:col>3</xdr:col>
      <xdr:colOff>104775</xdr:colOff>
      <xdr:row>36</xdr:row>
      <xdr:rowOff>114300</xdr:rowOff>
    </xdr:to>
    <xdr:cxnSp macro="">
      <xdr:nvCxnSpPr>
        <xdr:cNvPr id="80" name="Straight Arrow Connector 79"/>
        <xdr:cNvCxnSpPr/>
      </xdr:nvCxnSpPr>
      <xdr:spPr>
        <a:xfrm flipH="1">
          <a:off x="3114675" y="6356350"/>
          <a:ext cx="249767" cy="1714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733425</xdr:colOff>
      <xdr:row>35</xdr:row>
      <xdr:rowOff>123825</xdr:rowOff>
    </xdr:from>
    <xdr:to>
      <xdr:col>5</xdr:col>
      <xdr:colOff>85725</xdr:colOff>
      <xdr:row>36</xdr:row>
      <xdr:rowOff>85725</xdr:rowOff>
    </xdr:to>
    <xdr:cxnSp macro="">
      <xdr:nvCxnSpPr>
        <xdr:cNvPr id="81" name="Straight Arrow Connector 80"/>
        <xdr:cNvCxnSpPr/>
      </xdr:nvCxnSpPr>
      <xdr:spPr>
        <a:xfrm>
          <a:off x="4818592" y="6346825"/>
          <a:ext cx="177800" cy="1524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923925</xdr:colOff>
      <xdr:row>35</xdr:row>
      <xdr:rowOff>133350</xdr:rowOff>
    </xdr:from>
    <xdr:to>
      <xdr:col>3</xdr:col>
      <xdr:colOff>104775</xdr:colOff>
      <xdr:row>36</xdr:row>
      <xdr:rowOff>114300</xdr:rowOff>
    </xdr:to>
    <xdr:cxnSp macro="">
      <xdr:nvCxnSpPr>
        <xdr:cNvPr id="82" name="Straight Arrow Connector 81"/>
        <xdr:cNvCxnSpPr/>
      </xdr:nvCxnSpPr>
      <xdr:spPr>
        <a:xfrm flipH="1">
          <a:off x="3114675" y="6356350"/>
          <a:ext cx="249767" cy="1714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733425</xdr:colOff>
      <xdr:row>35</xdr:row>
      <xdr:rowOff>123825</xdr:rowOff>
    </xdr:from>
    <xdr:to>
      <xdr:col>5</xdr:col>
      <xdr:colOff>85725</xdr:colOff>
      <xdr:row>36</xdr:row>
      <xdr:rowOff>85725</xdr:rowOff>
    </xdr:to>
    <xdr:cxnSp macro="">
      <xdr:nvCxnSpPr>
        <xdr:cNvPr id="83" name="Straight Arrow Connector 82"/>
        <xdr:cNvCxnSpPr/>
      </xdr:nvCxnSpPr>
      <xdr:spPr>
        <a:xfrm>
          <a:off x="4818592" y="6346825"/>
          <a:ext cx="177800" cy="1524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923925</xdr:colOff>
      <xdr:row>35</xdr:row>
      <xdr:rowOff>133350</xdr:rowOff>
    </xdr:from>
    <xdr:to>
      <xdr:col>4</xdr:col>
      <xdr:colOff>104775</xdr:colOff>
      <xdr:row>36</xdr:row>
      <xdr:rowOff>114300</xdr:rowOff>
    </xdr:to>
    <xdr:cxnSp macro="">
      <xdr:nvCxnSpPr>
        <xdr:cNvPr id="84" name="Straight Arrow Connector 83"/>
        <xdr:cNvCxnSpPr/>
      </xdr:nvCxnSpPr>
      <xdr:spPr>
        <a:xfrm flipH="1">
          <a:off x="3114675" y="6927850"/>
          <a:ext cx="249767" cy="18203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923925</xdr:colOff>
      <xdr:row>35</xdr:row>
      <xdr:rowOff>133350</xdr:rowOff>
    </xdr:from>
    <xdr:to>
      <xdr:col>4</xdr:col>
      <xdr:colOff>104775</xdr:colOff>
      <xdr:row>36</xdr:row>
      <xdr:rowOff>114300</xdr:rowOff>
    </xdr:to>
    <xdr:cxnSp macro="">
      <xdr:nvCxnSpPr>
        <xdr:cNvPr id="85" name="Straight Arrow Connector 84"/>
        <xdr:cNvCxnSpPr/>
      </xdr:nvCxnSpPr>
      <xdr:spPr>
        <a:xfrm flipH="1">
          <a:off x="3114675" y="6927850"/>
          <a:ext cx="249767" cy="18203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923925</xdr:colOff>
      <xdr:row>35</xdr:row>
      <xdr:rowOff>133350</xdr:rowOff>
    </xdr:from>
    <xdr:to>
      <xdr:col>4</xdr:col>
      <xdr:colOff>104775</xdr:colOff>
      <xdr:row>36</xdr:row>
      <xdr:rowOff>114300</xdr:rowOff>
    </xdr:to>
    <xdr:cxnSp macro="">
      <xdr:nvCxnSpPr>
        <xdr:cNvPr id="86" name="Straight Arrow Connector 85"/>
        <xdr:cNvCxnSpPr/>
      </xdr:nvCxnSpPr>
      <xdr:spPr>
        <a:xfrm flipH="1">
          <a:off x="3114675" y="6927850"/>
          <a:ext cx="249767" cy="18203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923925</xdr:colOff>
      <xdr:row>35</xdr:row>
      <xdr:rowOff>133350</xdr:rowOff>
    </xdr:from>
    <xdr:to>
      <xdr:col>5</xdr:col>
      <xdr:colOff>104775</xdr:colOff>
      <xdr:row>36</xdr:row>
      <xdr:rowOff>114300</xdr:rowOff>
    </xdr:to>
    <xdr:cxnSp macro="">
      <xdr:nvCxnSpPr>
        <xdr:cNvPr id="87" name="Straight Arrow Connector 86"/>
        <xdr:cNvCxnSpPr/>
      </xdr:nvCxnSpPr>
      <xdr:spPr>
        <a:xfrm flipH="1">
          <a:off x="3114675" y="6927850"/>
          <a:ext cx="249767" cy="18203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923925</xdr:colOff>
      <xdr:row>35</xdr:row>
      <xdr:rowOff>133350</xdr:rowOff>
    </xdr:from>
    <xdr:to>
      <xdr:col>5</xdr:col>
      <xdr:colOff>104775</xdr:colOff>
      <xdr:row>36</xdr:row>
      <xdr:rowOff>114300</xdr:rowOff>
    </xdr:to>
    <xdr:cxnSp macro="">
      <xdr:nvCxnSpPr>
        <xdr:cNvPr id="88" name="Straight Arrow Connector 87"/>
        <xdr:cNvCxnSpPr/>
      </xdr:nvCxnSpPr>
      <xdr:spPr>
        <a:xfrm flipH="1">
          <a:off x="3114675" y="6927850"/>
          <a:ext cx="249767" cy="18203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923925</xdr:colOff>
      <xdr:row>35</xdr:row>
      <xdr:rowOff>133350</xdr:rowOff>
    </xdr:from>
    <xdr:to>
      <xdr:col>5</xdr:col>
      <xdr:colOff>104775</xdr:colOff>
      <xdr:row>36</xdr:row>
      <xdr:rowOff>114300</xdr:rowOff>
    </xdr:to>
    <xdr:cxnSp macro="">
      <xdr:nvCxnSpPr>
        <xdr:cNvPr id="89" name="Straight Arrow Connector 88"/>
        <xdr:cNvCxnSpPr/>
      </xdr:nvCxnSpPr>
      <xdr:spPr>
        <a:xfrm flipH="1">
          <a:off x="3114675" y="6927850"/>
          <a:ext cx="249767" cy="18203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923925</xdr:colOff>
      <xdr:row>35</xdr:row>
      <xdr:rowOff>133350</xdr:rowOff>
    </xdr:from>
    <xdr:to>
      <xdr:col>6</xdr:col>
      <xdr:colOff>104775</xdr:colOff>
      <xdr:row>36</xdr:row>
      <xdr:rowOff>114300</xdr:rowOff>
    </xdr:to>
    <xdr:cxnSp macro="">
      <xdr:nvCxnSpPr>
        <xdr:cNvPr id="90" name="Straight Arrow Connector 89"/>
        <xdr:cNvCxnSpPr/>
      </xdr:nvCxnSpPr>
      <xdr:spPr>
        <a:xfrm flipH="1">
          <a:off x="3114675" y="6927850"/>
          <a:ext cx="249767" cy="18203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923925</xdr:colOff>
      <xdr:row>35</xdr:row>
      <xdr:rowOff>133350</xdr:rowOff>
    </xdr:from>
    <xdr:to>
      <xdr:col>6</xdr:col>
      <xdr:colOff>104775</xdr:colOff>
      <xdr:row>36</xdr:row>
      <xdr:rowOff>114300</xdr:rowOff>
    </xdr:to>
    <xdr:cxnSp macro="">
      <xdr:nvCxnSpPr>
        <xdr:cNvPr id="91" name="Straight Arrow Connector 90"/>
        <xdr:cNvCxnSpPr/>
      </xdr:nvCxnSpPr>
      <xdr:spPr>
        <a:xfrm flipH="1">
          <a:off x="3114675" y="6927850"/>
          <a:ext cx="249767" cy="18203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923925</xdr:colOff>
      <xdr:row>35</xdr:row>
      <xdr:rowOff>133350</xdr:rowOff>
    </xdr:from>
    <xdr:to>
      <xdr:col>6</xdr:col>
      <xdr:colOff>104775</xdr:colOff>
      <xdr:row>36</xdr:row>
      <xdr:rowOff>114300</xdr:rowOff>
    </xdr:to>
    <xdr:cxnSp macro="">
      <xdr:nvCxnSpPr>
        <xdr:cNvPr id="92" name="Straight Arrow Connector 91"/>
        <xdr:cNvCxnSpPr/>
      </xdr:nvCxnSpPr>
      <xdr:spPr>
        <a:xfrm flipH="1">
          <a:off x="3114675" y="6927850"/>
          <a:ext cx="249767" cy="18203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44"/>
  <sheetViews>
    <sheetView tabSelected="1" topLeftCell="A22" zoomScale="90" zoomScaleNormal="90" workbookViewId="0">
      <selection activeCell="E38" sqref="E38"/>
    </sheetView>
  </sheetViews>
  <sheetFormatPr defaultRowHeight="15" x14ac:dyDescent="0.25"/>
  <cols>
    <col min="2" max="2" width="23.7109375" customWidth="1"/>
    <col min="3" max="3" width="16" customWidth="1"/>
    <col min="4" max="5" width="12.42578125" customWidth="1"/>
    <col min="6" max="6" width="13.42578125" customWidth="1"/>
  </cols>
  <sheetData>
    <row r="2" spans="2:7" ht="18.75" x14ac:dyDescent="0.3">
      <c r="B2" s="44" t="s">
        <v>0</v>
      </c>
      <c r="D2" s="16" t="s">
        <v>21</v>
      </c>
    </row>
    <row r="3" spans="2:7" ht="18.75" x14ac:dyDescent="0.3">
      <c r="B3" s="44" t="s">
        <v>1</v>
      </c>
      <c r="D3" s="16" t="s">
        <v>22</v>
      </c>
    </row>
    <row r="5" spans="2:7" x14ac:dyDescent="0.25">
      <c r="B5" s="2" t="s">
        <v>2</v>
      </c>
      <c r="C5" s="18" t="s">
        <v>6</v>
      </c>
      <c r="D5" s="40" t="s">
        <v>7</v>
      </c>
      <c r="E5" s="41"/>
      <c r="F5" s="19" t="s">
        <v>8</v>
      </c>
    </row>
    <row r="6" spans="2:7" x14ac:dyDescent="0.25">
      <c r="B6" s="2" t="s">
        <v>3</v>
      </c>
      <c r="C6" s="4" t="s">
        <v>9</v>
      </c>
      <c r="D6" s="10" t="s">
        <v>10</v>
      </c>
      <c r="E6" s="11" t="s">
        <v>11</v>
      </c>
      <c r="F6" s="7" t="s">
        <v>12</v>
      </c>
      <c r="G6" s="1"/>
    </row>
    <row r="7" spans="2:7" x14ac:dyDescent="0.25">
      <c r="B7" s="25" t="s">
        <v>4</v>
      </c>
      <c r="C7" s="26">
        <v>0</v>
      </c>
      <c r="D7" s="27">
        <v>0.5</v>
      </c>
      <c r="E7" s="28">
        <v>0.5</v>
      </c>
      <c r="F7" s="29">
        <v>1</v>
      </c>
      <c r="G7" s="1"/>
    </row>
    <row r="8" spans="2:7" ht="15.75" thickBot="1" x14ac:dyDescent="0.3">
      <c r="B8" s="17" t="s">
        <v>5</v>
      </c>
      <c r="C8" s="5">
        <v>8</v>
      </c>
      <c r="D8" s="12">
        <v>-8</v>
      </c>
      <c r="E8" s="13">
        <v>1.125</v>
      </c>
      <c r="F8" s="8">
        <v>0</v>
      </c>
      <c r="G8" s="1"/>
    </row>
    <row r="9" spans="2:7" ht="15.75" thickTop="1" x14ac:dyDescent="0.25">
      <c r="B9" s="2" t="s">
        <v>13</v>
      </c>
      <c r="C9" s="6">
        <f>-(C8)*C7</f>
        <v>0</v>
      </c>
      <c r="D9" s="14">
        <f>-(D8+E8)*D7</f>
        <v>3.4375</v>
      </c>
      <c r="E9" s="15">
        <f>-(D8+E8)*E7</f>
        <v>3.4375</v>
      </c>
      <c r="F9" s="9">
        <v>0</v>
      </c>
      <c r="G9" s="1"/>
    </row>
    <row r="10" spans="2:7" x14ac:dyDescent="0.25">
      <c r="B10" s="20" t="s">
        <v>14</v>
      </c>
      <c r="C10" s="21">
        <f>0.5*D9</f>
        <v>1.71875</v>
      </c>
      <c r="D10" s="22">
        <v>0</v>
      </c>
      <c r="E10" s="23">
        <v>0</v>
      </c>
      <c r="F10" s="24">
        <f>0.5*E9</f>
        <v>1.71875</v>
      </c>
      <c r="G10" s="1"/>
    </row>
    <row r="11" spans="2:7" x14ac:dyDescent="0.25">
      <c r="B11" s="2"/>
      <c r="C11" s="4"/>
      <c r="D11" s="10"/>
      <c r="E11" s="11"/>
      <c r="F11" s="7"/>
      <c r="G11" s="1"/>
    </row>
    <row r="12" spans="2:7" x14ac:dyDescent="0.25">
      <c r="B12" s="20" t="s">
        <v>15</v>
      </c>
      <c r="C12" s="21">
        <f>-(C10)*C7</f>
        <v>0</v>
      </c>
      <c r="D12" s="22">
        <v>0</v>
      </c>
      <c r="E12" s="23">
        <v>0</v>
      </c>
      <c r="F12" s="24">
        <f>-(F10)*F7</f>
        <v>-1.71875</v>
      </c>
      <c r="G12" s="1"/>
    </row>
    <row r="13" spans="2:7" x14ac:dyDescent="0.25">
      <c r="B13" s="2" t="s">
        <v>16</v>
      </c>
      <c r="C13" s="4">
        <v>0</v>
      </c>
      <c r="D13" s="10">
        <v>0</v>
      </c>
      <c r="E13" s="11">
        <f>0.5*F12</f>
        <v>-0.859375</v>
      </c>
      <c r="F13" s="7">
        <v>0</v>
      </c>
      <c r="G13" s="1"/>
    </row>
    <row r="14" spans="2:7" x14ac:dyDescent="0.25">
      <c r="B14" s="2"/>
      <c r="C14" s="4"/>
      <c r="D14" s="10"/>
      <c r="E14" s="11"/>
      <c r="F14" s="7"/>
      <c r="G14" s="1"/>
    </row>
    <row r="15" spans="2:7" x14ac:dyDescent="0.25">
      <c r="B15" s="20" t="s">
        <v>17</v>
      </c>
      <c r="C15" s="4">
        <f>-(C13)*$C$7</f>
        <v>0</v>
      </c>
      <c r="D15" s="10">
        <f>-(D13+E13)*$D$7</f>
        <v>0.4296875</v>
      </c>
      <c r="E15" s="11">
        <f>-(D13+E13)*$E$7</f>
        <v>0.4296875</v>
      </c>
      <c r="F15" s="7">
        <f>-(F13)*$F$7</f>
        <v>0</v>
      </c>
      <c r="G15" s="1"/>
    </row>
    <row r="16" spans="2:7" x14ac:dyDescent="0.25">
      <c r="B16" s="2" t="s">
        <v>18</v>
      </c>
      <c r="C16" s="21">
        <f>0.5*D15</f>
        <v>0.21484375</v>
      </c>
      <c r="D16" s="10">
        <f>0.5*C15</f>
        <v>0</v>
      </c>
      <c r="E16" s="11">
        <f>0.5*F15</f>
        <v>0</v>
      </c>
      <c r="F16" s="24">
        <f>0.5*E15</f>
        <v>0.21484375</v>
      </c>
      <c r="G16" s="1"/>
    </row>
    <row r="17" spans="2:16" x14ac:dyDescent="0.25">
      <c r="B17" s="2"/>
      <c r="C17" s="4"/>
      <c r="D17" s="10"/>
      <c r="E17" s="11"/>
      <c r="F17" s="7"/>
      <c r="G17" s="1"/>
    </row>
    <row r="18" spans="2:16" x14ac:dyDescent="0.25">
      <c r="B18" s="20" t="s">
        <v>19</v>
      </c>
      <c r="C18" s="4">
        <f>-(C16*$C$7)</f>
        <v>0</v>
      </c>
      <c r="D18" s="10">
        <f>-(D16+E16)*$D$7</f>
        <v>0</v>
      </c>
      <c r="E18" s="11">
        <f>-(D16+E16)*$E$7</f>
        <v>0</v>
      </c>
      <c r="F18" s="7">
        <f>-(F16)*$F$7</f>
        <v>-0.21484375</v>
      </c>
      <c r="G18" s="1"/>
    </row>
    <row r="19" spans="2:16" x14ac:dyDescent="0.25">
      <c r="B19" s="2" t="s">
        <v>20</v>
      </c>
      <c r="C19" s="4">
        <f>0.5*D18</f>
        <v>0</v>
      </c>
      <c r="D19" s="10">
        <f>0.5*C18</f>
        <v>0</v>
      </c>
      <c r="E19" s="11">
        <f>0.5*F18</f>
        <v>-0.107421875</v>
      </c>
      <c r="F19" s="7">
        <f>0.5*E18</f>
        <v>0</v>
      </c>
      <c r="G19" s="1"/>
    </row>
    <row r="20" spans="2:16" x14ac:dyDescent="0.25">
      <c r="B20" s="2"/>
      <c r="C20" s="4"/>
      <c r="D20" s="10"/>
      <c r="E20" s="11"/>
      <c r="F20" s="7"/>
      <c r="G20" s="1"/>
    </row>
    <row r="21" spans="2:16" x14ac:dyDescent="0.25">
      <c r="B21" s="20" t="s">
        <v>23</v>
      </c>
      <c r="C21" s="4">
        <f>-(C19)*$C$7</f>
        <v>0</v>
      </c>
      <c r="D21" s="10">
        <f>-(D19+E19)*$D$7</f>
        <v>5.37109375E-2</v>
      </c>
      <c r="E21" s="11">
        <f>-(D19+E19)*$E$7</f>
        <v>5.37109375E-2</v>
      </c>
      <c r="F21" s="7">
        <f>-(F19)*$F$7</f>
        <v>0</v>
      </c>
      <c r="G21" s="1"/>
    </row>
    <row r="22" spans="2:16" x14ac:dyDescent="0.25">
      <c r="B22" s="2" t="s">
        <v>24</v>
      </c>
      <c r="C22" s="21">
        <f>0.5*D21</f>
        <v>2.685546875E-2</v>
      </c>
      <c r="D22" s="10">
        <f>0.5*C21</f>
        <v>0</v>
      </c>
      <c r="E22" s="11">
        <f>0.5*F21</f>
        <v>0</v>
      </c>
      <c r="F22" s="24">
        <f>0.5*E21</f>
        <v>2.685546875E-2</v>
      </c>
      <c r="G22" s="1"/>
    </row>
    <row r="23" spans="2:16" x14ac:dyDescent="0.25">
      <c r="B23" s="2"/>
      <c r="C23" s="4"/>
      <c r="D23" s="10"/>
      <c r="E23" s="11"/>
      <c r="F23" s="7"/>
      <c r="G23" s="1"/>
    </row>
    <row r="24" spans="2:16" x14ac:dyDescent="0.25">
      <c r="B24" s="20" t="s">
        <v>25</v>
      </c>
      <c r="C24" s="4">
        <f>-(C22*$C$7)</f>
        <v>0</v>
      </c>
      <c r="D24" s="10">
        <f>-(D22+E22)*$D$7</f>
        <v>0</v>
      </c>
      <c r="E24" s="11">
        <f>-(D22+E22)*$E$7</f>
        <v>0</v>
      </c>
      <c r="F24" s="7">
        <f>-(F22)*$F$7</f>
        <v>-2.685546875E-2</v>
      </c>
      <c r="G24" s="1"/>
    </row>
    <row r="25" spans="2:16" x14ac:dyDescent="0.25">
      <c r="B25" s="2" t="s">
        <v>26</v>
      </c>
      <c r="C25" s="4">
        <f>0.5*D24</f>
        <v>0</v>
      </c>
      <c r="D25" s="10">
        <f>0.5*C24</f>
        <v>0</v>
      </c>
      <c r="E25" s="11">
        <f>0.5*F24</f>
        <v>-1.3427734375E-2</v>
      </c>
      <c r="F25" s="7">
        <f>0.5*E24</f>
        <v>0</v>
      </c>
      <c r="G25" s="1"/>
    </row>
    <row r="26" spans="2:16" x14ac:dyDescent="0.25">
      <c r="B26" s="2"/>
      <c r="C26" s="4"/>
      <c r="D26" s="10"/>
      <c r="E26" s="11"/>
      <c r="F26" s="7"/>
      <c r="G26" s="1"/>
    </row>
    <row r="27" spans="2:16" x14ac:dyDescent="0.25">
      <c r="B27" s="20" t="s">
        <v>27</v>
      </c>
      <c r="C27" s="4">
        <f>-(C25)*$C$7</f>
        <v>0</v>
      </c>
      <c r="D27" s="10">
        <f>-(D25+E25)*$D$7</f>
        <v>6.7138671875E-3</v>
      </c>
      <c r="E27" s="11">
        <f>-(D25+E25)*$E$7</f>
        <v>6.7138671875E-3</v>
      </c>
      <c r="F27" s="7">
        <f>-(F25)*$F$7</f>
        <v>0</v>
      </c>
    </row>
    <row r="28" spans="2:16" x14ac:dyDescent="0.25">
      <c r="B28" s="2" t="s">
        <v>28</v>
      </c>
      <c r="C28" s="21">
        <f>0.5*D27</f>
        <v>3.35693359375E-3</v>
      </c>
      <c r="D28" s="10">
        <f>0.5*C27</f>
        <v>0</v>
      </c>
      <c r="E28" s="11">
        <f>0.5*F27</f>
        <v>0</v>
      </c>
      <c r="F28" s="24">
        <f>0.5*E27</f>
        <v>3.35693359375E-3</v>
      </c>
    </row>
    <row r="29" spans="2:16" x14ac:dyDescent="0.25">
      <c r="B29" s="2"/>
      <c r="C29" s="4"/>
      <c r="D29" s="10"/>
      <c r="E29" s="11"/>
      <c r="F29" s="7"/>
    </row>
    <row r="30" spans="2:16" x14ac:dyDescent="0.25">
      <c r="B30" s="20" t="s">
        <v>29</v>
      </c>
      <c r="C30" s="4">
        <f>-(C28*$C$7)</f>
        <v>0</v>
      </c>
      <c r="D30" s="10">
        <f>-(D28+E28)*$D$7</f>
        <v>0</v>
      </c>
      <c r="E30" s="11">
        <f>-(D28+E28)*$E$7</f>
        <v>0</v>
      </c>
      <c r="F30" s="7">
        <f>-(F28)*$F$7</f>
        <v>-3.35693359375E-3</v>
      </c>
      <c r="P30">
        <f>4.072/4</f>
        <v>1.018</v>
      </c>
    </row>
    <row r="31" spans="2:16" x14ac:dyDescent="0.25">
      <c r="B31" s="2" t="s">
        <v>30</v>
      </c>
      <c r="C31" s="4">
        <f>0.5*D30</f>
        <v>0</v>
      </c>
      <c r="D31" s="10">
        <f>0.5*C30</f>
        <v>0</v>
      </c>
      <c r="E31" s="11">
        <f>0.5*F30</f>
        <v>-1.678466796875E-3</v>
      </c>
      <c r="F31" s="7">
        <f>0.5*E30</f>
        <v>0</v>
      </c>
    </row>
    <row r="32" spans="2:16" x14ac:dyDescent="0.25">
      <c r="B32" s="2"/>
      <c r="C32" s="4"/>
      <c r="D32" s="10"/>
      <c r="E32" s="11"/>
      <c r="F32" s="7"/>
    </row>
    <row r="33" spans="2:6" x14ac:dyDescent="0.25">
      <c r="B33" s="20" t="s">
        <v>31</v>
      </c>
      <c r="C33" s="4">
        <f>-(C31)*$C$7</f>
        <v>0</v>
      </c>
      <c r="D33" s="10">
        <f>-(D31+E31)*$D$7</f>
        <v>8.392333984375E-4</v>
      </c>
      <c r="E33" s="11">
        <f>-(D31+E31)*$E$7</f>
        <v>8.392333984375E-4</v>
      </c>
      <c r="F33" s="7">
        <f>-(F31)*$F$7</f>
        <v>0</v>
      </c>
    </row>
    <row r="34" spans="2:6" x14ac:dyDescent="0.25">
      <c r="B34" s="2" t="s">
        <v>32</v>
      </c>
      <c r="C34" s="21">
        <f>0.5*D33</f>
        <v>4.1961669921875E-4</v>
      </c>
      <c r="D34" s="10">
        <f>0.5*C33</f>
        <v>0</v>
      </c>
      <c r="E34" s="11">
        <f>0.5*F33</f>
        <v>0</v>
      </c>
      <c r="F34" s="24">
        <f>0.5*E33</f>
        <v>4.1961669921875E-4</v>
      </c>
    </row>
    <row r="35" spans="2:6" x14ac:dyDescent="0.25">
      <c r="B35" s="2"/>
      <c r="C35" s="4"/>
      <c r="D35" s="10"/>
      <c r="E35" s="11"/>
      <c r="F35" s="7"/>
    </row>
    <row r="36" spans="2:6" ht="15.75" thickBot="1" x14ac:dyDescent="0.3">
      <c r="B36" s="39" t="s">
        <v>33</v>
      </c>
      <c r="C36" s="4">
        <f>-(C34)*$C$7</f>
        <v>0</v>
      </c>
      <c r="D36" s="10">
        <f>-(D34+E34)*$D$7</f>
        <v>0</v>
      </c>
      <c r="E36" s="11">
        <f>-(D34+E34)*$E$7</f>
        <v>0</v>
      </c>
      <c r="F36" s="7">
        <f>-(F34)*$F$7</f>
        <v>-4.1961669921875E-4</v>
      </c>
    </row>
    <row r="37" spans="2:6" ht="26.25" customHeight="1" thickTop="1" x14ac:dyDescent="0.25">
      <c r="B37" s="3" t="s">
        <v>36</v>
      </c>
      <c r="C37" s="32">
        <f>SUM(C8:C36)</f>
        <v>9.9642257690429688</v>
      </c>
      <c r="D37" s="32">
        <f t="shared" ref="D37:F37" si="0">SUM(D8:D36)</f>
        <v>-4.0715484619140625</v>
      </c>
      <c r="E37" s="32">
        <f t="shared" si="0"/>
        <v>4.0715484619140625</v>
      </c>
      <c r="F37" s="32">
        <f>SUM(F8:F36)</f>
        <v>0</v>
      </c>
    </row>
    <row r="38" spans="2:6" x14ac:dyDescent="0.25">
      <c r="B38" s="25" t="s">
        <v>34</v>
      </c>
      <c r="C38" s="33">
        <f>-C37</f>
        <v>-9.9642257690429688</v>
      </c>
      <c r="D38" s="37">
        <f t="shared" ref="D38:F38" si="1">-D37</f>
        <v>4.0715484619140625</v>
      </c>
      <c r="E38" s="38">
        <f t="shared" si="1"/>
        <v>-4.0715484619140625</v>
      </c>
      <c r="F38" s="35">
        <f t="shared" si="1"/>
        <v>0</v>
      </c>
    </row>
    <row r="39" spans="2:6" ht="15.75" thickBot="1" x14ac:dyDescent="0.3">
      <c r="B39" s="31" t="s">
        <v>35</v>
      </c>
      <c r="C39" s="34"/>
      <c r="D39" s="42">
        <f>D38+E38</f>
        <v>0</v>
      </c>
      <c r="E39" s="43"/>
      <c r="F39" s="36"/>
    </row>
    <row r="40" spans="2:6" x14ac:dyDescent="0.25">
      <c r="B40" s="30"/>
      <c r="C40" s="30"/>
      <c r="D40" s="30"/>
      <c r="E40" s="30"/>
      <c r="F40" s="30"/>
    </row>
    <row r="41" spans="2:6" x14ac:dyDescent="0.25">
      <c r="B41" s="30"/>
      <c r="C41" s="30"/>
      <c r="D41" s="30"/>
      <c r="E41" s="30"/>
      <c r="F41" s="30"/>
    </row>
    <row r="42" spans="2:6" x14ac:dyDescent="0.25">
      <c r="B42" s="30"/>
      <c r="C42" s="30"/>
      <c r="D42" s="30"/>
      <c r="E42" s="30"/>
      <c r="F42" s="30"/>
    </row>
    <row r="43" spans="2:6" x14ac:dyDescent="0.25">
      <c r="B43" s="30"/>
      <c r="C43" s="30"/>
      <c r="D43" s="30"/>
      <c r="E43" s="30"/>
      <c r="F43" s="30"/>
    </row>
    <row r="44" spans="2:6" x14ac:dyDescent="0.25">
      <c r="B44" s="30"/>
      <c r="C44" s="30"/>
      <c r="D44" s="30"/>
      <c r="E44" s="30"/>
      <c r="F44" s="30"/>
    </row>
  </sheetData>
  <mergeCells count="2">
    <mergeCell ref="D5:E5"/>
    <mergeCell ref="D39:E39"/>
  </mergeCells>
  <pageMargins left="0.7" right="0.7" top="0.75" bottom="0.75" header="0.3" footer="0.3"/>
  <pageSetup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 Kristiawan</dc:creator>
  <cp:lastModifiedBy>Agung Kristiawan</cp:lastModifiedBy>
  <dcterms:created xsi:type="dcterms:W3CDTF">2021-04-19T00:37:39Z</dcterms:created>
  <dcterms:modified xsi:type="dcterms:W3CDTF">2021-04-19T12:49:58Z</dcterms:modified>
</cp:coreProperties>
</file>