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avid\Documents\PEKERJAAN\TAHUN PELAJARAN 20182019 GANJIL\PERKULIAHAN\PERENCANAAN PEMBELAJARAN\MODUL DAN RPS\"/>
    </mc:Choice>
  </mc:AlternateContent>
  <bookViews>
    <workbookView xWindow="240" yWindow="30" windowWidth="20115" windowHeight="7755" activeTab="1"/>
  </bookViews>
  <sheets>
    <sheet name="Data base" sheetId="1" r:id="rId1"/>
    <sheet name="Home" sheetId="2" r:id="rId2"/>
    <sheet name="RPS" sheetId="3" r:id="rId3"/>
    <sheet name="Kontrak kuliah" sheetId="4" r:id="rId4"/>
  </sheets>
  <calcPr calcId="162913"/>
</workbook>
</file>

<file path=xl/calcChain.xml><?xml version="1.0" encoding="utf-8"?>
<calcChain xmlns="http://schemas.openxmlformats.org/spreadsheetml/2006/main">
  <c r="I36" i="3" l="1"/>
  <c r="F29" i="4" l="1"/>
  <c r="C25" i="4" l="1"/>
  <c r="C26" i="4"/>
  <c r="C27" i="4"/>
  <c r="C28" i="4"/>
  <c r="C29"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C61" i="4"/>
  <c r="C62" i="4"/>
  <c r="C63" i="4"/>
  <c r="C24" i="4"/>
  <c r="F25" i="4"/>
  <c r="F26" i="4"/>
  <c r="F27" i="4"/>
  <c r="F28"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E6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I24" i="3"/>
  <c r="E24" i="4" s="1"/>
  <c r="B23" i="4" l="1"/>
  <c r="H64" i="4"/>
  <c r="I61" i="3"/>
  <c r="E60" i="4" s="1"/>
  <c r="I62" i="3"/>
  <c r="E61" i="4" s="1"/>
  <c r="I63" i="3"/>
  <c r="E62" i="4" s="1"/>
  <c r="B84" i="4"/>
  <c r="F24" i="4"/>
  <c r="I60" i="3" l="1"/>
  <c r="E59" i="4" s="1"/>
  <c r="I59" i="3"/>
  <c r="E58" i="4" s="1"/>
  <c r="I58" i="3"/>
  <c r="E57" i="4" s="1"/>
  <c r="I57" i="3" l="1"/>
  <c r="E56" i="4" s="1"/>
  <c r="I56" i="3"/>
  <c r="E55" i="4" s="1"/>
  <c r="I55" i="3"/>
  <c r="E54" i="4" s="1"/>
  <c r="I54" i="3"/>
  <c r="E53" i="4" s="1"/>
  <c r="I53" i="3"/>
  <c r="E52" i="4" s="1"/>
  <c r="I52" i="3"/>
  <c r="E51" i="4" s="1"/>
  <c r="I51" i="3"/>
  <c r="E50" i="4" s="1"/>
  <c r="I50" i="3"/>
  <c r="E49" i="4" s="1"/>
  <c r="I49" i="3"/>
  <c r="E48" i="4" s="1"/>
  <c r="I44" i="3"/>
  <c r="E43" i="4" s="1"/>
  <c r="I43" i="3"/>
  <c r="E42" i="4" s="1"/>
  <c r="I42" i="3"/>
  <c r="E41" i="4" s="1"/>
  <c r="I41" i="3"/>
  <c r="E40" i="4" s="1"/>
  <c r="I48" i="3" l="1"/>
  <c r="E47" i="4" s="1"/>
  <c r="I47" i="3"/>
  <c r="E46" i="4" s="1"/>
  <c r="I46" i="3"/>
  <c r="E45" i="4" s="1"/>
  <c r="I45" i="3"/>
  <c r="E44" i="4" s="1"/>
  <c r="I39" i="3"/>
  <c r="E38" i="4" s="1"/>
  <c r="I40" i="3"/>
  <c r="E39" i="4" s="1"/>
  <c r="I38" i="3"/>
  <c r="E37" i="4" s="1"/>
  <c r="I34" i="3" l="1"/>
  <c r="E34" i="4" s="1"/>
  <c r="I35" i="3"/>
  <c r="E35" i="4" s="1"/>
  <c r="I37" i="3"/>
  <c r="E36" i="4" s="1"/>
  <c r="I33" i="3"/>
  <c r="E33" i="4" s="1"/>
  <c r="I32" i="3"/>
  <c r="E32" i="4" s="1"/>
  <c r="I31" i="3"/>
  <c r="E31" i="4" s="1"/>
  <c r="I30" i="3"/>
  <c r="E30" i="4" s="1"/>
  <c r="I27" i="3"/>
  <c r="E27" i="4" s="1"/>
  <c r="I28" i="3"/>
  <c r="E28" i="4" s="1"/>
  <c r="I29" i="3"/>
  <c r="E29" i="4" s="1"/>
  <c r="E73" i="3" l="1"/>
  <c r="E72" i="3"/>
  <c r="E71" i="3"/>
  <c r="E70" i="3"/>
  <c r="E69" i="3"/>
  <c r="E68" i="3"/>
  <c r="I26" i="3" l="1"/>
  <c r="E26" i="4" s="1"/>
  <c r="I25" i="3"/>
  <c r="E25" i="4" s="1"/>
  <c r="I23" i="3"/>
  <c r="F23" i="4" l="1"/>
  <c r="E23" i="4"/>
  <c r="D23" i="4"/>
  <c r="C23" i="4"/>
  <c r="N26" i="4" l="1"/>
  <c r="L26" i="4"/>
  <c r="J26" i="4"/>
  <c r="C14" i="4" l="1"/>
  <c r="C12" i="4"/>
  <c r="E9" i="4"/>
  <c r="E8" i="4"/>
  <c r="E6" i="4"/>
  <c r="E5" i="4"/>
  <c r="E4" i="4"/>
</calcChain>
</file>

<file path=xl/sharedStrings.xml><?xml version="1.0" encoding="utf-8"?>
<sst xmlns="http://schemas.openxmlformats.org/spreadsheetml/2006/main" count="730" uniqueCount="395">
  <si>
    <t>Mengenal</t>
  </si>
  <si>
    <t>Menafsirkan</t>
  </si>
  <si>
    <t>Melaksanakan</t>
  </si>
  <si>
    <t>Membedakan</t>
  </si>
  <si>
    <t>Memeriksa</t>
  </si>
  <si>
    <t>Membangkitkan</t>
  </si>
  <si>
    <t>Mengingat kembali</t>
  </si>
  <si>
    <t>Mencontohkan</t>
  </si>
  <si>
    <t>Menerapkan</t>
  </si>
  <si>
    <t>Mengorganisasikan</t>
  </si>
  <si>
    <t>Mengkritisi</t>
  </si>
  <si>
    <t>Merencanakan</t>
  </si>
  <si>
    <t>Mengidentifikasi</t>
  </si>
  <si>
    <t>Mengklasifikasikan</t>
  </si>
  <si>
    <t>Memilih</t>
  </si>
  <si>
    <t>Menandai</t>
  </si>
  <si>
    <t>Menaksir</t>
  </si>
  <si>
    <t>Memproduksi</t>
  </si>
  <si>
    <t>Mendefinisikan</t>
  </si>
  <si>
    <t>Meringkas</t>
  </si>
  <si>
    <t>Mendramatisasi</t>
  </si>
  <si>
    <t>Mengkategorikan</t>
  </si>
  <si>
    <t>Mempertimbangkan</t>
  </si>
  <si>
    <t>Mengkonstruksi</t>
  </si>
  <si>
    <t>Menyebutkan</t>
  </si>
  <si>
    <t>Menyimpulkan</t>
  </si>
  <si>
    <t>Membandingkan</t>
  </si>
  <si>
    <t>Mempertahankan</t>
  </si>
  <si>
    <t>Menciptakan</t>
  </si>
  <si>
    <t>Menentukan</t>
  </si>
  <si>
    <t>Menyiapkan</t>
  </si>
  <si>
    <t>Menunjukkan</t>
  </si>
  <si>
    <t>Mendesain</t>
  </si>
  <si>
    <t>Menemukan</t>
  </si>
  <si>
    <t>Mengemukakan</t>
  </si>
  <si>
    <t>Membagi</t>
  </si>
  <si>
    <t>Mematok</t>
  </si>
  <si>
    <t>Mengembangkan</t>
  </si>
  <si>
    <t>Mengetahui proses</t>
  </si>
  <si>
    <t>Mengilustrasikan</t>
  </si>
  <si>
    <t>Mendemonstrasikan</t>
  </si>
  <si>
    <t>Mensurvey</t>
  </si>
  <si>
    <t>Mereduksi</t>
  </si>
  <si>
    <t>Memformulasikan</t>
  </si>
  <si>
    <t>Mencocokkan</t>
  </si>
  <si>
    <t>Memberikan contoh</t>
  </si>
  <si>
    <t>Membuat sketsa</t>
  </si>
  <si>
    <t>Menganalisis</t>
  </si>
  <si>
    <t>Menegaskan</t>
  </si>
  <si>
    <t>Menduga</t>
  </si>
  <si>
    <t>Menghilangkan</t>
  </si>
  <si>
    <t>Mecocokkan</t>
  </si>
  <si>
    <t>Memecahkan masalah menggunakan</t>
  </si>
  <si>
    <t>Mengasumsikan</t>
  </si>
  <si>
    <t>Membuktikan kesalahan</t>
  </si>
  <si>
    <t>Menjadikan</t>
  </si>
  <si>
    <t>Mengaitkan</t>
  </si>
  <si>
    <t>Mempertentangkan</t>
  </si>
  <si>
    <t>Menggunakan</t>
  </si>
  <si>
    <t>Memperkirakan</t>
  </si>
  <si>
    <t>Membuat</t>
  </si>
  <si>
    <t>Mengkonstruksikan</t>
  </si>
  <si>
    <t xml:space="preserve">Menyimpulkan </t>
  </si>
  <si>
    <t>Mengevaluasi</t>
  </si>
  <si>
    <t>Mengeja</t>
  </si>
  <si>
    <t>Menjelaskan</t>
  </si>
  <si>
    <t>Mengatur</t>
  </si>
  <si>
    <t>Mementingkan</t>
  </si>
  <si>
    <t>Merinci aturan</t>
  </si>
  <si>
    <t>Menyampaikan alasan</t>
  </si>
  <si>
    <t>Memberi tahu</t>
  </si>
  <si>
    <t>Menilai</t>
  </si>
  <si>
    <t>Memperngaruhi</t>
  </si>
  <si>
    <t>Mencermati</t>
  </si>
  <si>
    <t>Menyeleksi</t>
  </si>
  <si>
    <t>Menghitung</t>
  </si>
  <si>
    <t>Menguji</t>
  </si>
  <si>
    <t>Menginterpretasikan</t>
  </si>
  <si>
    <t>Memberi label</t>
  </si>
  <si>
    <t>Mengungkapkan</t>
  </si>
  <si>
    <t>Memfungsikan</t>
  </si>
  <si>
    <t>Menimbang</t>
  </si>
  <si>
    <t>Membayangkan</t>
  </si>
  <si>
    <t>Memberi nama</t>
  </si>
  <si>
    <t>Mengurangi</t>
  </si>
  <si>
    <t>Memperbaiki</t>
  </si>
  <si>
    <t>Mengutip</t>
  </si>
  <si>
    <t>Memodifikasi</t>
  </si>
  <si>
    <t>Mengukur</t>
  </si>
  <si>
    <t>Mengkreasi</t>
  </si>
  <si>
    <t>Membaca</t>
  </si>
  <si>
    <t>Menguraikan</t>
  </si>
  <si>
    <t>Menambah</t>
  </si>
  <si>
    <t>Merinci</t>
  </si>
  <si>
    <t>Menyampaikan gagasan</t>
  </si>
  <si>
    <t>Melengkapi</t>
  </si>
  <si>
    <t>Menyatakan</t>
  </si>
  <si>
    <t>Memperbanyak</t>
  </si>
  <si>
    <t>Menjelaskan maksud</t>
  </si>
  <si>
    <t>Mempersepsikan</t>
  </si>
  <si>
    <t>Memaksimalkan</t>
  </si>
  <si>
    <t>Mereproduksi</t>
  </si>
  <si>
    <t>Mempersiapkan</t>
  </si>
  <si>
    <t>Menghubungkan</t>
  </si>
  <si>
    <t>Memprioritaskan</t>
  </si>
  <si>
    <t>Meminimalkan</t>
  </si>
  <si>
    <t>Menjelaskan garis besar</t>
  </si>
  <si>
    <t>Mengkaitkan</t>
  </si>
  <si>
    <t>Mengubah</t>
  </si>
  <si>
    <t>Menyederhanakan</t>
  </si>
  <si>
    <t>Membuktikan</t>
  </si>
  <si>
    <t>Mengulangi</t>
  </si>
  <si>
    <t>Memperpanjang</t>
  </si>
  <si>
    <t>Memecahkan</t>
  </si>
  <si>
    <t>Meninjau</t>
  </si>
  <si>
    <t>Mengangkakan</t>
  </si>
  <si>
    <t>Menjadikan seperti semula</t>
  </si>
  <si>
    <t>Mencari</t>
  </si>
  <si>
    <t>Merancang</t>
  </si>
  <si>
    <t>Mengambil bagian</t>
  </si>
  <si>
    <t>Merekomendasikan</t>
  </si>
  <si>
    <t>Memprediksi</t>
  </si>
  <si>
    <t>Menentukan pikiran pokok</t>
  </si>
  <si>
    <t>Menganjurkan</t>
  </si>
  <si>
    <t>Mengoperasikan</t>
  </si>
  <si>
    <t>Memberi solusi</t>
  </si>
  <si>
    <t>Mendeteksi</t>
  </si>
  <si>
    <t>Mendukung</t>
  </si>
  <si>
    <t>Mengatasi</t>
  </si>
  <si>
    <t>Mewakili</t>
  </si>
  <si>
    <t>Menerjemahkan</t>
  </si>
  <si>
    <t>Mengajarkan</t>
  </si>
  <si>
    <t>Menggeneralisasi</t>
  </si>
  <si>
    <t>Memisahkan</t>
  </si>
  <si>
    <t>Memberi peringkat</t>
  </si>
  <si>
    <t>Menggabungkan</t>
  </si>
  <si>
    <t>Menyusun</t>
  </si>
  <si>
    <t>Menulis</t>
  </si>
  <si>
    <t>Mengusulkan</t>
  </si>
  <si>
    <t>Merekonstruksi</t>
  </si>
  <si>
    <t>Menggolongkan</t>
  </si>
  <si>
    <t>Meresepkan</t>
  </si>
  <si>
    <t>Membenarkan</t>
  </si>
  <si>
    <t>Merumuskan</t>
  </si>
  <si>
    <t>Menghasilkan</t>
  </si>
  <si>
    <t>Menetapkan</t>
  </si>
  <si>
    <t>Mengintegrasikan</t>
  </si>
  <si>
    <t>Mengarahkan</t>
  </si>
  <si>
    <t>Mengingat</t>
  </si>
  <si>
    <t>Memahami</t>
  </si>
  <si>
    <t>UNIVERSITAS PGRI SEMARANG</t>
  </si>
  <si>
    <t>FORMULIR</t>
  </si>
  <si>
    <t>No.Dokumen</t>
  </si>
  <si>
    <t xml:space="preserve"> RPS</t>
  </si>
  <si>
    <t>No. Revisi</t>
  </si>
  <si>
    <t>Tanggal Berlaku</t>
  </si>
  <si>
    <t>Halaman</t>
  </si>
  <si>
    <t>RENCANA PERKULIAHAN SEMESTER (RPS)</t>
  </si>
  <si>
    <t>Fakultas/Prodi</t>
  </si>
  <si>
    <t xml:space="preserve">Mata Kuliah </t>
  </si>
  <si>
    <t xml:space="preserve">Kode Mata Kuliah </t>
  </si>
  <si>
    <t xml:space="preserve">Semester </t>
  </si>
  <si>
    <t xml:space="preserve">SKS </t>
  </si>
  <si>
    <t>Deskripsi Mata Kuliah</t>
  </si>
  <si>
    <t>: -</t>
  </si>
  <si>
    <t>Dosen Pengampu</t>
  </si>
  <si>
    <t>Pertemuan</t>
  </si>
  <si>
    <t>Tujuan pembelajaran</t>
  </si>
  <si>
    <t>Materi</t>
  </si>
  <si>
    <t>TM*</t>
  </si>
  <si>
    <t>TT*</t>
  </si>
  <si>
    <t>BM*</t>
  </si>
  <si>
    <t>: FM-02-AKD-1516</t>
  </si>
  <si>
    <t>: 01/03/2016</t>
  </si>
  <si>
    <t>: 1 dari 2</t>
  </si>
  <si>
    <t>Metode</t>
  </si>
  <si>
    <t>Ceramah</t>
  </si>
  <si>
    <t>Diskusi</t>
  </si>
  <si>
    <t>Penugasan</t>
  </si>
  <si>
    <t>Tanya jawab</t>
  </si>
  <si>
    <t>KONTRAK PERKULIAHAN</t>
  </si>
  <si>
    <t>Program Studi</t>
  </si>
  <si>
    <t>Mata Kuliah</t>
  </si>
  <si>
    <t>Kode Mata Kuliah</t>
  </si>
  <si>
    <t>Jumlah SKS</t>
  </si>
  <si>
    <t>Semester</t>
  </si>
  <si>
    <t>I.</t>
  </si>
  <si>
    <t>-</t>
  </si>
  <si>
    <t>II.</t>
  </si>
  <si>
    <t>Capaian Pembelajaran Mata Kuliah</t>
  </si>
  <si>
    <t>III.</t>
  </si>
  <si>
    <t>Jadwal Perkuliahan</t>
  </si>
  <si>
    <t>Pertemuan ke</t>
  </si>
  <si>
    <t>Kompetensi dasar</t>
  </si>
  <si>
    <t>FPIPSKR/ Pendidikan Ekonomi</t>
  </si>
  <si>
    <t>David Firna Setiawan, S.Pd, M.Pd.</t>
  </si>
  <si>
    <t>Metode pembelajaran</t>
  </si>
  <si>
    <t>Tugas</t>
  </si>
  <si>
    <t>Jenis tugas</t>
  </si>
  <si>
    <t>Keterangan</t>
  </si>
  <si>
    <t>Terstruktur individu</t>
  </si>
  <si>
    <t>Terstruktur kelompok</t>
  </si>
  <si>
    <t>Tidak terstruktur individu</t>
  </si>
  <si>
    <t>Tidak terstruktur kelompok</t>
  </si>
  <si>
    <t>Bobot nilai</t>
  </si>
  <si>
    <t>Penilaian</t>
  </si>
  <si>
    <t>Prosentase</t>
  </si>
  <si>
    <t>1. Pengetahuan</t>
  </si>
  <si>
    <t>1.1 Ulangan harian</t>
  </si>
  <si>
    <t>2. Sikap</t>
  </si>
  <si>
    <t>2.1 Kehadiran</t>
  </si>
  <si>
    <t>2.2 Partisipasi dalam pembelajaran</t>
  </si>
  <si>
    <t>3. Keterampilan</t>
  </si>
  <si>
    <t>1.2 Ujian tengah semester (UTS)</t>
  </si>
  <si>
    <t>1.3 Ujian akhir semester (UAS)</t>
  </si>
  <si>
    <t>Total pengetahuan</t>
  </si>
  <si>
    <t>Total sikap</t>
  </si>
  <si>
    <t>3.1 Keterampilan menggunakan alat, bahan</t>
  </si>
  <si>
    <t>3.2 Keterampilan menyampaikan informasi</t>
  </si>
  <si>
    <t>Total keterampilan</t>
  </si>
  <si>
    <t>Kriteria kompetensi</t>
  </si>
  <si>
    <t>0 % - 59,9%</t>
  </si>
  <si>
    <t>Tidak kompeten</t>
  </si>
  <si>
    <t>60% - 65,9%</t>
  </si>
  <si>
    <t>Cukup kompeten</t>
  </si>
  <si>
    <t>Kompeten</t>
  </si>
  <si>
    <t>66% - 74,9%</t>
  </si>
  <si>
    <t>75% - 84,9%</t>
  </si>
  <si>
    <t>Kurang kompeten</t>
  </si>
  <si>
    <t>Total</t>
  </si>
  <si>
    <t>David Firna Setiawan, S.Pd, M.Pd</t>
  </si>
  <si>
    <t>Alat yang dibutuhkan siswa</t>
  </si>
  <si>
    <t>Bahan yang dibutuhkan siswa</t>
  </si>
  <si>
    <t>Alat</t>
  </si>
  <si>
    <t>Bahan</t>
  </si>
  <si>
    <t>Pensil, kertas, penggaris dan alat hitung</t>
  </si>
  <si>
    <t>Lembar soal</t>
  </si>
  <si>
    <t>Contoh kasus</t>
  </si>
  <si>
    <t>Personal komputer dan Microsoft office exell</t>
  </si>
  <si>
    <t>Personal komputer dan MYOB accounting</t>
  </si>
  <si>
    <t>Personal komputer dan Microsoft office power point</t>
  </si>
  <si>
    <t>Personal komputer dan Microsoft office word</t>
  </si>
  <si>
    <t>Material lain</t>
  </si>
  <si>
    <t>TM (tatap muka)</t>
  </si>
  <si>
    <t>TT (tugas terstruktur)</t>
  </si>
  <si>
    <t>TM (Tugas mandiri)</t>
  </si>
  <si>
    <t>SKS (menit)</t>
  </si>
  <si>
    <t>Pengalaman belajar</t>
  </si>
  <si>
    <t>85% - 100%</t>
  </si>
  <si>
    <t>Sangat kompeten</t>
  </si>
  <si>
    <t>Interaksi antara siswa dengan guru, siswa dengan siswa dan siswa dengan lingkungan pembelajaran dipengaruhi oleh berbagai faktor. Kurangnya perhatian terhadap berbagai faktor tersebut akan membawa dampak pada penurunan efisiensi dan efektivitas sumberdaya sehingga tujuan pembelajaran tidak tercapai secara optimal. Salah satu cara yang dapat digunakan oleh guru (desainer instruksional) untuk mengatasi permasalahan tersebut adalah membuat desain instruksional atau perencanaan pembelajaran. Mata kuliah desain instruksional ini berisi pengetahuan mengenai (1) Melakukan pemeriksaan terhadap situasi pembelajaran yaitu, melakukan analisis terhadap kebutuhan, tugas dan siswa yang terlibat dalam pembelajaran, (2) Membuat perencanaan yang dibagi menjadi 4 proses yaitu, perencanaan, merancang dan menerapkan intervensi, (3) melakukan evaluasi yaitu menentukan dampak yang ditimbulkan oleh intervensi guru dalam pembelajaran (Brown &amp; Green, 2006). Melalui tiga hal tersebut, mahasiswa diharapkan dapat memiliki kemampuan dalam membuat perencanaan pembelajaran sehingga tujuan pembelajaran dapat tercapai.</t>
  </si>
  <si>
    <t>pengertian RPP</t>
  </si>
  <si>
    <t>4 dimensi desain instruksional</t>
  </si>
  <si>
    <t>Pensil, kertas, penggaris</t>
  </si>
  <si>
    <t>*TM</t>
  </si>
  <si>
    <t>Tatap muka</t>
  </si>
  <si>
    <t>*TT</t>
  </si>
  <si>
    <t>Tugas terstruktur</t>
  </si>
  <si>
    <t>*BM</t>
  </si>
  <si>
    <t>Belajar mandiri</t>
  </si>
  <si>
    <t>Kelas</t>
  </si>
  <si>
    <t>Hari</t>
  </si>
  <si>
    <t>Jam</t>
  </si>
  <si>
    <t>V</t>
  </si>
  <si>
    <t>A</t>
  </si>
  <si>
    <t>B</t>
  </si>
  <si>
    <t>C</t>
  </si>
  <si>
    <t>model desain instruksional untuk mengatasi masalah kesenjangan status sosial ekonomi siswa</t>
  </si>
  <si>
    <t>Komposisi Pengetahuan</t>
  </si>
  <si>
    <t>Komposisi pengetahuan</t>
  </si>
  <si>
    <t>Jumlah</t>
  </si>
  <si>
    <t>Dimensi berpikir ke</t>
  </si>
  <si>
    <t>Dimensi berpikir (DP)</t>
  </si>
  <si>
    <t>No</t>
  </si>
  <si>
    <t>minggu efektif dalam kalender akademik</t>
  </si>
  <si>
    <t>pengertian kalender akademik</t>
  </si>
  <si>
    <t>Jumlah minggu efektif berdasarkan perpektif sekolah</t>
  </si>
  <si>
    <t>Demonstrasi</t>
  </si>
  <si>
    <t>Simulasi</t>
  </si>
  <si>
    <t>Praktikum</t>
  </si>
  <si>
    <t>karakteristik kalender akademik</t>
  </si>
  <si>
    <t>fungsi kalender akademik dalam perencanaan pembelajaran</t>
  </si>
  <si>
    <t>rencana pelaksanaan pembelajaran (RPP)</t>
  </si>
  <si>
    <t>karakteristik RPP</t>
  </si>
  <si>
    <t>RPP</t>
  </si>
  <si>
    <t>program tahunan (PROTA)</t>
  </si>
  <si>
    <t>program semester (PROMES)</t>
  </si>
  <si>
    <t>pengertian PROTA</t>
  </si>
  <si>
    <t>karakteristik PROTA</t>
  </si>
  <si>
    <t>PROTA</t>
  </si>
  <si>
    <t>pengertian PROMES</t>
  </si>
  <si>
    <t>karakteristik PROMES</t>
  </si>
  <si>
    <t>PROMES</t>
  </si>
  <si>
    <t>Ujian tengah semester (UTS)</t>
  </si>
  <si>
    <t>modul pembelajaran</t>
  </si>
  <si>
    <t>pengertian modul pembelajaran</t>
  </si>
  <si>
    <t>karakteristik modul pembelajaran</t>
  </si>
  <si>
    <t>pengertian desain instruksional</t>
  </si>
  <si>
    <t>Estimasi Waktu (dalam menit)</t>
  </si>
  <si>
    <t>pengertian analisis kebutuhan</t>
  </si>
  <si>
    <t>alat, bahan dan informasi yang dibutuhkan siswa dalam pembelajaran</t>
  </si>
  <si>
    <t>analisis kebutuhan dalam pembelajaran menurut Mager</t>
  </si>
  <si>
    <t>analisis kebutuhan dalam pembelajaran menurut Morison dkk</t>
  </si>
  <si>
    <t>kesesuaian alat, bahan dan informasi dengan tujuan pembelajaran</t>
  </si>
  <si>
    <t>pemecahan masalah tingginya siswa sebagai penonton dalam pembelajaran</t>
  </si>
  <si>
    <t>karakteristik siswa sebagai pelaku dan siswa sebagai penonton</t>
  </si>
  <si>
    <t>faktor-faktor yang menyebabkan siswa menjadi penonton</t>
  </si>
  <si>
    <t>faktor-faktor yang menyebabkan siswa menjadi pelaku</t>
  </si>
  <si>
    <t>bentuk aktivitas (tugas) siswa dalam pembelajaran</t>
  </si>
  <si>
    <t>penggunaan kata kerja operasional dalam menulis kompetensi dan tujuan pembelajaran</t>
  </si>
  <si>
    <t>ketepatan penulisan tujuan pembelajaran dalam sebuah RPP</t>
  </si>
  <si>
    <t>tujuan dan kompetensi pembelajaran</t>
  </si>
  <si>
    <t>high order thinking skill (HOTS) dengan kata kerja operasional</t>
  </si>
  <si>
    <t>program dan perencanaan pembelajaran</t>
  </si>
  <si>
    <t>Program dan perencanaan pembelajaran untuk 1 kompetensi dasardapat dibuat dalam sesuai template yang telah disediakan</t>
  </si>
  <si>
    <t>pembelajaran berbasis pengalaman</t>
  </si>
  <si>
    <t>contoh pengalaman belajar dari yang paling abstrak hingga yang paling nyata</t>
  </si>
  <si>
    <t>desain penyelenggaraan pembelajaran yang memuat pengalaman abstrak hingga yang paling nyata</t>
  </si>
  <si>
    <t>Pengertian desain instruksional dapat dijelaskan</t>
  </si>
  <si>
    <t>Kriteria ketuntasan</t>
  </si>
  <si>
    <t>Pengertian kalender akademik dapat dijelaskan</t>
  </si>
  <si>
    <t>Karakteristik kalender akademik dapat dikenal</t>
  </si>
  <si>
    <t>Fungsi kalender akademik dalam perencanaan pembelajaran dapat disimpulkan</t>
  </si>
  <si>
    <t>Jumlah minggu efektif berdasarkan perpektif sekolah dapat dihitung</t>
  </si>
  <si>
    <t>pengertian PROTA dapat dijelaskan</t>
  </si>
  <si>
    <t>karakteristik PROTA dapat dikenal</t>
  </si>
  <si>
    <t>PROTA dapat dibuat</t>
  </si>
  <si>
    <t>Pengertian PROMES dapat dijelaskan</t>
  </si>
  <si>
    <t>Karakteristik PROMES dapat dikenal</t>
  </si>
  <si>
    <t>PROMES dapat dibuat</t>
  </si>
  <si>
    <t>Pengertian RPP dapat dijelaskan</t>
  </si>
  <si>
    <t>Karakteristik RPP dapat dikenal</t>
  </si>
  <si>
    <t>RPP dapat dibuat</t>
  </si>
  <si>
    <t>Pengertian analisis kebutuhan dapat dijelaskan</t>
  </si>
  <si>
    <t>Analisis kebutuhan dalam pembelajaran menurut Mager dapat diterapkan</t>
  </si>
  <si>
    <t>Analisis kebutuhan dalam pembelajaran menurut Morison dkk dapat diterapkan</t>
  </si>
  <si>
    <t>Kesesuaian alat, bahan dan informasi dengan tujuan pembelajaran dapat dikritisi</t>
  </si>
  <si>
    <t>Pengertian modul pembelajaran dapat dijelaskan</t>
  </si>
  <si>
    <t>Karakteristik modul pembelajaran dapat dikenal</t>
  </si>
  <si>
    <t>Modul pembelajaran dapat dibuat</t>
  </si>
  <si>
    <t>Karakteristik siswa sebagai pelaku dan siswa sebagai penonton dapat dibedakan</t>
  </si>
  <si>
    <t>Faktor-faktor yang menyebabkan siswa menjadi penonton dapat diidentifikasi</t>
  </si>
  <si>
    <t>Faktor-faktor yang menyebabkan siswa menjadi pelaku dapat diidentifikasi</t>
  </si>
  <si>
    <t>Bentuk aktivitas (tugas) siswa dalam pembelajaran dapat dirancang</t>
  </si>
  <si>
    <t>Tujuan dan kompetensi pembelajaran dapat dibedakan</t>
  </si>
  <si>
    <t xml:space="preserve">kerja operasional yang sesuai pada kompetensi pembelajaran </t>
  </si>
  <si>
    <t xml:space="preserve">kerja operasional yang sesuai pada tujuan pembelajaran </t>
  </si>
  <si>
    <t>kerja operasional yang sesuai pada kompetensi pembelajaran dapat ditetapkan</t>
  </si>
  <si>
    <t>kerja operasional yang sesuai pada tujuan pembelajaran dapat ditetapkan</t>
  </si>
  <si>
    <t>Ketepatan penulisan tujuan pembelajaran dalam sebuah RPP dapat dikritisi</t>
  </si>
  <si>
    <t>High order thinking skill (HOTS) dengan kata kerja operasional dapat dikaitkan</t>
  </si>
  <si>
    <t>10 tingkat pengalaman yang digunakan untuk menyelenggarakan pembelajaran</t>
  </si>
  <si>
    <t>10 tingkat pengalaman yang digunakan untuk menyelenggarakan pembelajaran dapat disebutkan</t>
  </si>
  <si>
    <t>Contoh pengalaman belajar dari yang paling abstrak hingga yang paling nyata dapat diilustrasikan</t>
  </si>
  <si>
    <t>Desain penyelenggaraan pembelajaran yang memuat pengalaman abstrak hingga yang paling nyata dapat dikembangkan</t>
  </si>
  <si>
    <t>Kesepakatan lain</t>
  </si>
  <si>
    <t>Kesepakatan</t>
  </si>
  <si>
    <t>Semarang,...................</t>
  </si>
  <si>
    <t xml:space="preserve">Dosen pengampu </t>
  </si>
  <si>
    <t>Penanggung jawab mata kuliah</t>
  </si>
  <si>
    <t>Ka. Prodi Pendidikan Ekonomi</t>
  </si>
  <si>
    <t>Dr. Endang Wuryandini, M.Pd</t>
  </si>
  <si>
    <t>HP....................................</t>
  </si>
  <si>
    <t>program dan perencanaan pembelajaran pada kompetensi dasar memahami prinsip ekonomi,</t>
  </si>
  <si>
    <t>program dan perencanaan pembelajaran pada kompetensi dasar memahami permasalahan ekonomi,</t>
  </si>
  <si>
    <t xml:space="preserve">program dan perencanaan pembelajaran pada kompetensi dasar memahami konsep ilmu ekonomi </t>
  </si>
  <si>
    <t>program dan perencanaan pembelajaran pada kompetensi dasar memahami konsep ilmu ekonomi dapat dievaluasi</t>
  </si>
  <si>
    <t>program dan perencanaan pembelajaran pada kompetensi dasar memahami prinsip ekonomi dapat dievaluasi</t>
  </si>
  <si>
    <t>program dan perencanaan pembelajaran pada kompetensi dasar memahami permasalahan ekonomi dapat dievaluasi</t>
  </si>
  <si>
    <t>Ujian akhir semester</t>
  </si>
  <si>
    <t>model ADDIE untuk mengatasi masalah kesenjangan status sosial ekonomi siswa</t>
  </si>
  <si>
    <t>Model ADDIE untuk mengatasi masalah kesenjangan status sosial ekonomi siswa dapat diterapkan</t>
  </si>
  <si>
    <t>kontrak kuliah</t>
  </si>
  <si>
    <t>kontrak kuliah disepakati</t>
  </si>
  <si>
    <t>dengan tepat</t>
  </si>
  <si>
    <t xml:space="preserve">4 dimensi desain instruksional dapat disebutkan </t>
  </si>
  <si>
    <t>Sikap</t>
  </si>
  <si>
    <t>Keterampilan umum</t>
  </si>
  <si>
    <t>Keterampilan khusus</t>
  </si>
  <si>
    <t>Pengetahuan</t>
  </si>
  <si>
    <t>Mengaplikasikan IPTEKS  dalam menyelesaikan masalah prosedural.</t>
  </si>
  <si>
    <t>Menguasai konsep teoritis bidang pengetahuan tertentu secara umum dan konsep teoritis bagian khusus dalam bidang pengetahuan tersebut secara mendalam, serta mampu memformulasikan penyelesaian masalah prosedural.</t>
  </si>
  <si>
    <t>Mengkaji IPTEKS  dalam menyelesaikan masalah prosedural.</t>
  </si>
  <si>
    <t>Membuat desain IPTEKS  dalam menyelesaikan masalah prosedural.</t>
  </si>
  <si>
    <t>Manfaatkan IPTEKS  dalam menyelesaikan masalah prosedural.</t>
  </si>
  <si>
    <t>Capaian pembelajaran</t>
  </si>
  <si>
    <t>Sikap (sesuai visi misi PT dan Prodi)</t>
  </si>
  <si>
    <t>Keterampilan umum (sesuai kesepakatan prodi)</t>
  </si>
  <si>
    <t>Setelah menyelesaikan program perkuliahan, mahasiswa diharapkan memiliki keterampilan dalam, membuat perencanaan pembelajaran secara efektif dan efisien</t>
  </si>
  <si>
    <t>Menguasai konsep teoritis bidang pengetahuan tertentu secara umum dan konsep teoritis bagian khusus dalam merencanakan pembelajaran secara mendalam, serta mampu memformulasikan penyelesaian masalah prosedural.</t>
  </si>
  <si>
    <t>SEMESTER GENAP 2018-2019</t>
  </si>
  <si>
    <t>Perencanaan Pembelajaran</t>
  </si>
  <si>
    <t>2216320548</t>
  </si>
  <si>
    <t>konten pembelajaran dalam PROMES</t>
  </si>
  <si>
    <t>konten pembelajaran dalam PROMES dapat dikembangkan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</si>
</sst>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1"/>
      <scheme val="minor"/>
    </font>
    <font>
      <sz val="11"/>
      <color theme="1"/>
      <name val="Calibri"/>
      <family val="2"/>
      <scheme val="minor"/>
    </font>
    <font>
      <sz val="12"/>
      <color theme="1"/>
      <name val="Times New Roman"/>
      <family val="1"/>
    </font>
    <font>
      <sz val="12"/>
      <name val="Times New Roman"/>
      <family val="1"/>
    </font>
    <font>
      <b/>
      <sz val="12"/>
      <color theme="1"/>
      <name val="Times New Roman"/>
      <family val="1"/>
    </font>
    <font>
      <b/>
      <sz val="14"/>
      <color theme="1"/>
      <name val="Times New Roman"/>
      <family val="1"/>
    </font>
    <font>
      <b/>
      <sz val="8"/>
      <color theme="1"/>
      <name val="Times New Roman"/>
      <family val="1"/>
    </font>
    <font>
      <sz val="11"/>
      <color theme="1"/>
      <name val="Times New Roman"/>
      <family val="1"/>
    </font>
    <font>
      <b/>
      <sz val="9"/>
      <color theme="1"/>
      <name val="Times New Roman"/>
      <family val="1"/>
    </font>
    <font>
      <b/>
      <sz val="10"/>
      <color theme="1"/>
      <name val="Times New Roman"/>
      <family val="1"/>
    </font>
    <font>
      <b/>
      <sz val="11"/>
      <color theme="1"/>
      <name val="Times New Roman"/>
      <family val="1"/>
    </font>
    <font>
      <sz val="11"/>
      <color theme="1"/>
      <name val="Calibri"/>
      <family val="2"/>
      <charset val="1"/>
      <scheme val="minor"/>
    </font>
  </fonts>
  <fills count="6">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9" fontId="11" fillId="0" borderId="0" applyFont="0" applyFill="0" applyBorder="0" applyAlignment="0" applyProtection="0"/>
  </cellStyleXfs>
  <cellXfs count="169">
    <xf numFmtId="0" fontId="0" fillId="0" borderId="0" xfId="0"/>
    <xf numFmtId="0" fontId="2" fillId="0" borderId="0" xfId="0" applyFont="1"/>
    <xf numFmtId="0" fontId="3" fillId="0" borderId="0" xfId="0" applyFont="1"/>
    <xf numFmtId="0" fontId="5" fillId="0" borderId="0" xfId="1" applyFont="1" applyBorder="1" applyAlignment="1">
      <alignment horizontal="left" vertical="center"/>
    </xf>
    <xf numFmtId="0" fontId="7" fillId="0" borderId="0" xfId="0" applyFont="1"/>
    <xf numFmtId="0" fontId="5" fillId="0" borderId="0" xfId="0" applyFont="1"/>
    <xf numFmtId="0" fontId="7" fillId="0" borderId="0" xfId="0" applyFont="1" applyAlignment="1">
      <alignment vertical="top"/>
    </xf>
    <xf numFmtId="0" fontId="2" fillId="0" borderId="0" xfId="0" applyFont="1" applyAlignment="1">
      <alignment vertical="center"/>
    </xf>
    <xf numFmtId="0" fontId="7" fillId="0" borderId="0" xfId="0" applyFont="1" applyAlignment="1">
      <alignment horizontal="left"/>
    </xf>
    <xf numFmtId="0" fontId="4" fillId="0" borderId="0" xfId="0" applyFont="1"/>
    <xf numFmtId="0" fontId="2" fillId="0" borderId="1" xfId="0" applyFont="1" applyBorder="1" applyAlignment="1">
      <alignment horizontal="center" vertical="center" wrapText="1"/>
    </xf>
    <xf numFmtId="0" fontId="7" fillId="0" borderId="0" xfId="0" applyFont="1"/>
    <xf numFmtId="0" fontId="7" fillId="0" borderId="0" xfId="0" applyFont="1" applyAlignment="1">
      <alignment horizontal="center"/>
    </xf>
    <xf numFmtId="0" fontId="7" fillId="0" borderId="0" xfId="0" applyFont="1" applyAlignment="1">
      <alignment horizontal="left"/>
    </xf>
    <xf numFmtId="0" fontId="4" fillId="0" borderId="0" xfId="0" applyFont="1" applyAlignment="1">
      <alignment horizontal="center"/>
    </xf>
    <xf numFmtId="0" fontId="2" fillId="0" borderId="0" xfId="0" applyFont="1"/>
    <xf numFmtId="0" fontId="7" fillId="0" borderId="0" xfId="0" applyFont="1" applyAlignment="1">
      <alignment horizontal="center"/>
    </xf>
    <xf numFmtId="0" fontId="7" fillId="0" borderId="0" xfId="0" applyFont="1"/>
    <xf numFmtId="0" fontId="9" fillId="0" borderId="0" xfId="0" applyFont="1" applyBorder="1" applyAlignment="1">
      <alignment horizontal="left" vertical="center"/>
    </xf>
    <xf numFmtId="0" fontId="8" fillId="0" borderId="0" xfId="0" applyFont="1" applyBorder="1" applyAlignment="1">
      <alignment vertical="top"/>
    </xf>
    <xf numFmtId="0" fontId="2" fillId="0" borderId="0" xfId="0" applyFont="1"/>
    <xf numFmtId="0" fontId="7" fillId="0" borderId="0" xfId="0" applyFont="1"/>
    <xf numFmtId="0" fontId="7" fillId="0" borderId="0" xfId="0" applyFont="1" applyAlignment="1">
      <alignment vertical="top"/>
    </xf>
    <xf numFmtId="0" fontId="4" fillId="0" borderId="2" xfId="0" applyFont="1" applyBorder="1" applyAlignment="1">
      <alignment horizontal="center"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4" xfId="0" applyFont="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1" xfId="0" applyFont="1" applyBorder="1" applyAlignment="1">
      <alignment horizontal="left" vertical="top"/>
    </xf>
    <xf numFmtId="0" fontId="2" fillId="0" borderId="0" xfId="0" applyFont="1" applyAlignment="1">
      <alignment vertical="top"/>
    </xf>
    <xf numFmtId="0" fontId="4" fillId="0" borderId="0" xfId="0" applyFont="1" applyAlignment="1">
      <alignment horizontal="center" vertical="top"/>
    </xf>
    <xf numFmtId="0" fontId="2" fillId="0" borderId="0" xfId="0" applyFont="1" applyBorder="1" applyAlignment="1">
      <alignment vertical="top"/>
    </xf>
    <xf numFmtId="0" fontId="4" fillId="0" borderId="0" xfId="0" applyFont="1" applyBorder="1" applyAlignment="1">
      <alignment horizontal="left" vertical="top"/>
    </xf>
    <xf numFmtId="0" fontId="9" fillId="0" borderId="0" xfId="0" applyFont="1" applyBorder="1" applyAlignment="1">
      <alignment vertical="center"/>
    </xf>
    <xf numFmtId="0" fontId="8" fillId="0" borderId="0" xfId="0" applyFont="1" applyBorder="1" applyAlignment="1">
      <alignment horizontal="left" vertical="top"/>
    </xf>
    <xf numFmtId="15" fontId="8" fillId="0" borderId="0" xfId="0" quotePrefix="1" applyNumberFormat="1" applyFont="1" applyBorder="1" applyAlignment="1">
      <alignment horizontal="left" vertical="top"/>
    </xf>
    <xf numFmtId="15" fontId="8" fillId="0" borderId="0" xfId="0" applyNumberFormat="1" applyFont="1" applyBorder="1" applyAlignment="1">
      <alignment horizontal="left" vertical="top"/>
    </xf>
    <xf numFmtId="0" fontId="7" fillId="0" borderId="0" xfId="0" applyFont="1" applyAlignment="1">
      <alignment horizontal="left"/>
    </xf>
    <xf numFmtId="0" fontId="7" fillId="0" borderId="1" xfId="0" applyFont="1" applyBorder="1" applyAlignment="1">
      <alignment vertical="top"/>
    </xf>
    <xf numFmtId="0" fontId="7" fillId="0" borderId="0" xfId="0" applyFont="1" applyAlignment="1">
      <alignment horizontal="left"/>
    </xf>
    <xf numFmtId="0" fontId="2" fillId="0" borderId="0" xfId="0" applyFont="1" applyAlignment="1">
      <alignment vertical="top"/>
    </xf>
    <xf numFmtId="0" fontId="7" fillId="0" borderId="0" xfId="0" applyFont="1" applyAlignment="1">
      <alignment horizontal="left"/>
    </xf>
    <xf numFmtId="0" fontId="4" fillId="0" borderId="0" xfId="0" applyFont="1" applyAlignment="1">
      <alignment horizontal="center"/>
    </xf>
    <xf numFmtId="0" fontId="7" fillId="0" borderId="0" xfId="0" applyFont="1"/>
    <xf numFmtId="0" fontId="7" fillId="0" borderId="0" xfId="0" applyFont="1" applyAlignment="1">
      <alignment vertical="top"/>
    </xf>
    <xf numFmtId="0" fontId="4" fillId="0" borderId="0" xfId="0" applyFont="1" applyAlignment="1">
      <alignment horizontal="center" vertical="top"/>
    </xf>
    <xf numFmtId="0" fontId="2" fillId="0" borderId="0" xfId="0" applyFont="1" applyAlignment="1">
      <alignment vertical="top"/>
    </xf>
    <xf numFmtId="0" fontId="7" fillId="2" borderId="0" xfId="0" applyFont="1" applyFill="1" applyAlignment="1">
      <alignment horizontal="center"/>
    </xf>
    <xf numFmtId="0" fontId="4" fillId="2" borderId="2" xfId="0" applyFont="1" applyFill="1" applyBorder="1" applyAlignment="1">
      <alignment horizontal="center" vertical="top" wrapText="1"/>
    </xf>
    <xf numFmtId="0" fontId="2" fillId="2" borderId="6"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2" borderId="8"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1" xfId="0" applyFont="1" applyFill="1" applyBorder="1" applyAlignment="1">
      <alignment horizontal="center" vertical="top" wrapText="1"/>
    </xf>
    <xf numFmtId="0" fontId="7" fillId="2" borderId="1" xfId="0" applyFont="1" applyFill="1" applyBorder="1" applyAlignment="1">
      <alignment vertical="top"/>
    </xf>
    <xf numFmtId="0" fontId="7" fillId="2" borderId="0" xfId="0" applyFont="1" applyFill="1"/>
    <xf numFmtId="0" fontId="7" fillId="2" borderId="0" xfId="0" applyFont="1" applyFill="1" applyAlignment="1">
      <alignment horizontal="left"/>
    </xf>
    <xf numFmtId="0" fontId="2" fillId="2" borderId="3" xfId="0" applyFont="1" applyFill="1" applyBorder="1" applyAlignment="1">
      <alignment horizontal="left" vertical="top"/>
    </xf>
    <xf numFmtId="0" fontId="2" fillId="2" borderId="4" xfId="0" applyFont="1" applyFill="1" applyBorder="1" applyAlignment="1">
      <alignment horizontal="left" vertical="top"/>
    </xf>
    <xf numFmtId="0" fontId="2" fillId="2" borderId="1" xfId="0" applyFont="1" applyFill="1" applyBorder="1" applyAlignment="1">
      <alignment horizontal="left" vertical="top"/>
    </xf>
    <xf numFmtId="0" fontId="4" fillId="3" borderId="2" xfId="0" applyFont="1" applyFill="1" applyBorder="1" applyAlignment="1">
      <alignment horizontal="center" vertical="top" wrapText="1"/>
    </xf>
    <xf numFmtId="0" fontId="2" fillId="3" borderId="4" xfId="0" applyFont="1" applyFill="1" applyBorder="1" applyAlignment="1">
      <alignment horizontal="left" vertical="top"/>
    </xf>
    <xf numFmtId="0" fontId="2" fillId="3" borderId="1" xfId="0" applyFont="1" applyFill="1" applyBorder="1" applyAlignment="1">
      <alignment horizontal="left" vertical="top"/>
    </xf>
    <xf numFmtId="0" fontId="2" fillId="3" borderId="1" xfId="0" applyFont="1" applyFill="1" applyBorder="1" applyAlignment="1">
      <alignment horizontal="left" vertical="top" wrapText="1"/>
    </xf>
    <xf numFmtId="0" fontId="2" fillId="3" borderId="1" xfId="0" applyFont="1" applyFill="1" applyBorder="1" applyAlignment="1">
      <alignment horizontal="center" vertical="top" wrapText="1"/>
    </xf>
    <xf numFmtId="0" fontId="7" fillId="3" borderId="1" xfId="0" applyFont="1" applyFill="1" applyBorder="1" applyAlignment="1">
      <alignment vertical="top"/>
    </xf>
    <xf numFmtId="0" fontId="7" fillId="3" borderId="0" xfId="0" applyFont="1" applyFill="1" applyAlignment="1">
      <alignment horizontal="left"/>
    </xf>
    <xf numFmtId="0" fontId="4" fillId="2" borderId="2" xfId="0" quotePrefix="1" applyFont="1" applyFill="1" applyBorder="1" applyAlignment="1">
      <alignment horizontal="center" vertical="top" wrapText="1"/>
    </xf>
    <xf numFmtId="0" fontId="2" fillId="2" borderId="3" xfId="0" applyFont="1" applyFill="1" applyBorder="1" applyAlignment="1">
      <alignment horizontal="left" vertical="top" wrapText="1"/>
    </xf>
    <xf numFmtId="0" fontId="4" fillId="2" borderId="2" xfId="0" quotePrefix="1" applyNumberFormat="1" applyFont="1" applyFill="1" applyBorder="1" applyAlignment="1">
      <alignment horizontal="center" vertical="top" wrapText="1"/>
    </xf>
    <xf numFmtId="0" fontId="2" fillId="3" borderId="2" xfId="0" applyFont="1" applyFill="1" applyBorder="1" applyAlignment="1">
      <alignment horizontal="left" vertical="top" wrapText="1"/>
    </xf>
    <xf numFmtId="0" fontId="2" fillId="3" borderId="4" xfId="0" applyFont="1" applyFill="1" applyBorder="1" applyAlignment="1">
      <alignment horizontal="left" vertical="top" wrapText="1"/>
    </xf>
    <xf numFmtId="0" fontId="7" fillId="3" borderId="0" xfId="0" applyFont="1" applyFill="1" applyAlignment="1">
      <alignment horizontal="left" vertical="top"/>
    </xf>
    <xf numFmtId="0" fontId="4" fillId="0" borderId="0" xfId="0" applyFont="1" applyAlignment="1">
      <alignment horizontal="left"/>
    </xf>
    <xf numFmtId="0" fontId="4" fillId="0" borderId="0" xfId="0" applyFont="1" applyBorder="1" applyAlignment="1">
      <alignment horizontal="left"/>
    </xf>
    <xf numFmtId="0" fontId="2" fillId="0" borderId="3" xfId="0" applyFont="1" applyBorder="1" applyAlignment="1">
      <alignment horizontal="left" vertical="top" wrapText="1"/>
    </xf>
    <xf numFmtId="0" fontId="4" fillId="4" borderId="2" xfId="0" applyFont="1" applyFill="1" applyBorder="1" applyAlignment="1">
      <alignment horizontal="center" vertical="top" wrapText="1"/>
    </xf>
    <xf numFmtId="0" fontId="2" fillId="4" borderId="2" xfId="0" applyFont="1" applyFill="1" applyBorder="1" applyAlignment="1">
      <alignment horizontal="left" vertical="top" wrapText="1"/>
    </xf>
    <xf numFmtId="0" fontId="7" fillId="4" borderId="4" xfId="0" applyFont="1" applyFill="1" applyBorder="1"/>
    <xf numFmtId="0" fontId="2" fillId="4" borderId="3" xfId="0" applyFont="1" applyFill="1" applyBorder="1" applyAlignment="1">
      <alignment horizontal="left" vertical="top"/>
    </xf>
    <xf numFmtId="0" fontId="2" fillId="4" borderId="1" xfId="0" applyFont="1" applyFill="1" applyBorder="1" applyAlignment="1">
      <alignment horizontal="left" vertical="top"/>
    </xf>
    <xf numFmtId="0" fontId="2" fillId="4" borderId="4" xfId="0" applyFont="1" applyFill="1" applyBorder="1" applyAlignment="1">
      <alignment horizontal="left" vertical="top"/>
    </xf>
    <xf numFmtId="0" fontId="2" fillId="4" borderId="1" xfId="0" applyFont="1" applyFill="1" applyBorder="1" applyAlignment="1">
      <alignment horizontal="left" vertical="top" wrapText="1"/>
    </xf>
    <xf numFmtId="0" fontId="2" fillId="4" borderId="1" xfId="0" applyFont="1" applyFill="1" applyBorder="1" applyAlignment="1">
      <alignment horizontal="center" vertical="top" wrapText="1"/>
    </xf>
    <xf numFmtId="0" fontId="7" fillId="4" borderId="1" xfId="0" applyFont="1" applyFill="1" applyBorder="1" applyAlignment="1">
      <alignment vertical="top"/>
    </xf>
    <xf numFmtId="0" fontId="7" fillId="4" borderId="0" xfId="0" applyFont="1" applyFill="1"/>
    <xf numFmtId="0" fontId="2" fillId="0" borderId="1" xfId="0" applyNumberFormat="1" applyFont="1" applyBorder="1" applyAlignment="1">
      <alignment vertical="center"/>
    </xf>
    <xf numFmtId="0" fontId="4" fillId="0" borderId="1" xfId="0" applyNumberFormat="1" applyFont="1" applyBorder="1" applyAlignment="1">
      <alignment vertical="center"/>
    </xf>
    <xf numFmtId="0" fontId="2" fillId="0" borderId="2" xfId="0" applyNumberFormat="1" applyFont="1" applyBorder="1" applyAlignment="1">
      <alignment horizontal="center" vertical="top"/>
    </xf>
    <xf numFmtId="0" fontId="2" fillId="0" borderId="2" xfId="0" applyNumberFormat="1" applyFont="1" applyBorder="1" applyAlignment="1">
      <alignment vertical="top" wrapText="1"/>
    </xf>
    <xf numFmtId="0" fontId="2" fillId="0" borderId="4" xfId="0" applyNumberFormat="1" applyFont="1" applyBorder="1" applyAlignment="1">
      <alignment vertical="top" wrapText="1"/>
    </xf>
    <xf numFmtId="0" fontId="2" fillId="0" borderId="1" xfId="0" applyNumberFormat="1" applyFont="1" applyBorder="1" applyAlignment="1">
      <alignment vertical="top" wrapText="1"/>
    </xf>
    <xf numFmtId="0" fontId="2" fillId="0" borderId="1" xfId="0" applyNumberFormat="1" applyFont="1" applyBorder="1" applyAlignment="1">
      <alignment vertical="top"/>
    </xf>
    <xf numFmtId="0" fontId="4" fillId="0" borderId="1" xfId="0" applyNumberFormat="1" applyFont="1" applyBorder="1" applyAlignment="1">
      <alignment vertical="top"/>
    </xf>
    <xf numFmtId="0" fontId="4" fillId="0" borderId="0" xfId="0" applyNumberFormat="1" applyFont="1" applyBorder="1" applyAlignment="1">
      <alignment vertical="top"/>
    </xf>
    <xf numFmtId="0" fontId="2" fillId="0" borderId="0" xfId="0" applyNumberFormat="1" applyFont="1" applyBorder="1" applyAlignment="1">
      <alignment vertical="top"/>
    </xf>
    <xf numFmtId="0" fontId="2" fillId="0" borderId="0" xfId="0" applyNumberFormat="1" applyFont="1" applyAlignment="1">
      <alignment vertical="top"/>
    </xf>
    <xf numFmtId="9" fontId="2" fillId="0" borderId="1" xfId="0" applyNumberFormat="1" applyFont="1" applyBorder="1" applyAlignment="1">
      <alignment vertical="top"/>
    </xf>
    <xf numFmtId="9" fontId="2" fillId="0" borderId="1" xfId="2" applyFont="1" applyBorder="1" applyAlignment="1">
      <alignment vertical="top"/>
    </xf>
    <xf numFmtId="0" fontId="2" fillId="2" borderId="2" xfId="0" applyNumberFormat="1" applyFont="1" applyFill="1" applyBorder="1" applyAlignment="1">
      <alignment horizontal="center" vertical="top"/>
    </xf>
    <xf numFmtId="0" fontId="2" fillId="2" borderId="2" xfId="0" applyNumberFormat="1" applyFont="1" applyFill="1" applyBorder="1" applyAlignment="1">
      <alignment vertical="top" wrapText="1"/>
    </xf>
    <xf numFmtId="0" fontId="2" fillId="2" borderId="4" xfId="0" applyNumberFormat="1" applyFont="1" applyFill="1" applyBorder="1" applyAlignment="1">
      <alignment vertical="top" wrapText="1"/>
    </xf>
    <xf numFmtId="0" fontId="2" fillId="2" borderId="1" xfId="0" applyNumberFormat="1" applyFont="1" applyFill="1" applyBorder="1" applyAlignment="1">
      <alignment vertical="top" wrapText="1"/>
    </xf>
    <xf numFmtId="9" fontId="2" fillId="2" borderId="1" xfId="0" applyNumberFormat="1" applyFont="1" applyFill="1" applyBorder="1" applyAlignment="1">
      <alignment vertical="top"/>
    </xf>
    <xf numFmtId="0" fontId="4" fillId="2" borderId="0" xfId="0" applyNumberFormat="1" applyFont="1" applyFill="1" applyBorder="1" applyAlignment="1">
      <alignment vertical="top"/>
    </xf>
    <xf numFmtId="0" fontId="2" fillId="2" borderId="0" xfId="0" applyNumberFormat="1" applyFont="1" applyFill="1" applyBorder="1" applyAlignment="1">
      <alignment vertical="top"/>
    </xf>
    <xf numFmtId="0" fontId="2" fillId="2" borderId="1" xfId="0" applyNumberFormat="1" applyFont="1" applyFill="1" applyBorder="1" applyAlignment="1">
      <alignment vertical="top"/>
    </xf>
    <xf numFmtId="0" fontId="2" fillId="2" borderId="0" xfId="0" applyFont="1" applyFill="1" applyAlignment="1">
      <alignment vertical="top"/>
    </xf>
    <xf numFmtId="0" fontId="4" fillId="0" borderId="0" xfId="0" applyFont="1" applyAlignment="1">
      <alignment vertical="top"/>
    </xf>
    <xf numFmtId="0" fontId="7" fillId="5" borderId="0" xfId="0" applyFont="1" applyFill="1" applyAlignment="1">
      <alignment horizontal="center"/>
    </xf>
    <xf numFmtId="0" fontId="4" fillId="5" borderId="2" xfId="0" applyFont="1" applyFill="1" applyBorder="1" applyAlignment="1">
      <alignment horizontal="center" vertical="top" wrapText="1"/>
    </xf>
    <xf numFmtId="0" fontId="2" fillId="5" borderId="6" xfId="0" applyFont="1" applyFill="1" applyBorder="1" applyAlignment="1">
      <alignment horizontal="left" vertical="top" wrapText="1"/>
    </xf>
    <xf numFmtId="0" fontId="2" fillId="5" borderId="7" xfId="0" applyFont="1" applyFill="1" applyBorder="1" applyAlignment="1">
      <alignment horizontal="left" vertical="top" wrapText="1"/>
    </xf>
    <xf numFmtId="0" fontId="2" fillId="5" borderId="8" xfId="0" applyFont="1" applyFill="1" applyBorder="1" applyAlignment="1">
      <alignment horizontal="left" vertical="top" wrapText="1"/>
    </xf>
    <xf numFmtId="0" fontId="2" fillId="5" borderId="1" xfId="0" applyFont="1" applyFill="1" applyBorder="1" applyAlignment="1">
      <alignment horizontal="left" vertical="top" wrapText="1"/>
    </xf>
    <xf numFmtId="0" fontId="2" fillId="5" borderId="1" xfId="0" applyFont="1" applyFill="1" applyBorder="1" applyAlignment="1">
      <alignment horizontal="center" vertical="top" wrapText="1"/>
    </xf>
    <xf numFmtId="0" fontId="7" fillId="5" borderId="1" xfId="0" applyFont="1" applyFill="1" applyBorder="1" applyAlignment="1">
      <alignment vertical="top"/>
    </xf>
    <xf numFmtId="0" fontId="7" fillId="5" borderId="0" xfId="0" applyFont="1" applyFill="1"/>
    <xf numFmtId="0" fontId="2" fillId="0" borderId="1" xfId="0" applyFont="1" applyBorder="1" applyAlignment="1">
      <alignment vertical="top"/>
    </xf>
    <xf numFmtId="0" fontId="2" fillId="0" borderId="2" xfId="0" applyNumberFormat="1" applyFont="1" applyFill="1" applyBorder="1" applyAlignment="1">
      <alignment horizontal="center" vertical="top"/>
    </xf>
    <xf numFmtId="0" fontId="2" fillId="0" borderId="2" xfId="0" applyNumberFormat="1" applyFont="1" applyFill="1" applyBorder="1" applyAlignment="1">
      <alignment vertical="top" wrapText="1"/>
    </xf>
    <xf numFmtId="0" fontId="2" fillId="0" borderId="4" xfId="0" applyNumberFormat="1" applyFont="1" applyFill="1" applyBorder="1" applyAlignment="1">
      <alignment vertical="top" wrapText="1"/>
    </xf>
    <xf numFmtId="0" fontId="2" fillId="0" borderId="1" xfId="0" applyNumberFormat="1" applyFont="1" applyFill="1" applyBorder="1" applyAlignment="1">
      <alignment vertical="top" wrapText="1"/>
    </xf>
    <xf numFmtId="0" fontId="2" fillId="0" borderId="0" xfId="0" applyFont="1" applyFill="1" applyAlignment="1">
      <alignment vertical="top"/>
    </xf>
    <xf numFmtId="0" fontId="4" fillId="0" borderId="0" xfId="0" applyNumberFormat="1" applyFont="1" applyFill="1" applyBorder="1" applyAlignment="1">
      <alignment vertical="top"/>
    </xf>
    <xf numFmtId="0" fontId="2" fillId="0" borderId="0" xfId="0" applyNumberFormat="1" applyFont="1" applyFill="1" applyBorder="1" applyAlignment="1">
      <alignment vertical="top"/>
    </xf>
    <xf numFmtId="0" fontId="2" fillId="0" borderId="1" xfId="0" applyNumberFormat="1" applyFont="1" applyFill="1" applyBorder="1" applyAlignment="1">
      <alignment vertical="top"/>
    </xf>
    <xf numFmtId="0" fontId="7" fillId="0" borderId="0" xfId="0" applyFont="1"/>
    <xf numFmtId="0" fontId="7" fillId="0" borderId="0" xfId="0" applyFont="1" applyAlignment="1">
      <alignment vertical="top"/>
    </xf>
    <xf numFmtId="0" fontId="7" fillId="0" borderId="0" xfId="0" applyFont="1" applyAlignment="1">
      <alignment horizontal="left"/>
    </xf>
    <xf numFmtId="0" fontId="2" fillId="0" borderId="0" xfId="0" applyFont="1" applyAlignment="1">
      <alignment horizontal="center"/>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xf numFmtId="0" fontId="4" fillId="0" borderId="1" xfId="0" applyFont="1" applyBorder="1" applyAlignment="1">
      <alignment horizontal="center" vertical="center" wrapText="1"/>
    </xf>
    <xf numFmtId="0" fontId="4" fillId="0" borderId="5" xfId="0" applyFont="1" applyBorder="1" applyAlignment="1">
      <alignment horizontal="center" vertical="center" wrapText="1"/>
    </xf>
    <xf numFmtId="0" fontId="7" fillId="0" borderId="0" xfId="0" applyFont="1" applyAlignment="1">
      <alignment horizontal="left"/>
    </xf>
    <xf numFmtId="0" fontId="7" fillId="0" borderId="0" xfId="0" applyFont="1" applyAlignment="1">
      <alignment vertical="top"/>
    </xf>
    <xf numFmtId="0" fontId="7" fillId="0" borderId="0" xfId="0" applyFont="1" applyAlignment="1">
      <alignment horizontal="left" vertical="top" wrapText="1"/>
    </xf>
    <xf numFmtId="0" fontId="7" fillId="0" borderId="0" xfId="0" quotePrefix="1" applyFont="1" applyAlignment="1">
      <alignment horizontal="left"/>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4" fillId="0" borderId="0" xfId="0" applyFont="1" applyAlignment="1">
      <alignment horizontal="center"/>
    </xf>
    <xf numFmtId="0" fontId="5" fillId="0" borderId="0" xfId="0" applyFont="1" applyBorder="1" applyAlignment="1">
      <alignment horizontal="center" vertical="center" wrapText="1"/>
    </xf>
    <xf numFmtId="0" fontId="7" fillId="0" borderId="0" xfId="0" applyFont="1" applyAlignment="1">
      <alignment horizontal="center"/>
    </xf>
    <xf numFmtId="0" fontId="4" fillId="0" borderId="10" xfId="0" applyFont="1" applyBorder="1" applyAlignment="1">
      <alignment horizontal="center" vertical="center" wrapText="1"/>
    </xf>
    <xf numFmtId="0" fontId="7" fillId="0" borderId="9" xfId="0" applyFont="1" applyBorder="1" applyAlignment="1">
      <alignment horizontal="left" vertical="top"/>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 xfId="0" applyNumberFormat="1" applyFont="1" applyBorder="1" applyAlignment="1">
      <alignment horizontal="center" vertical="center"/>
    </xf>
    <xf numFmtId="0" fontId="2" fillId="0" borderId="1" xfId="0" applyNumberFormat="1" applyFont="1" applyBorder="1" applyAlignment="1">
      <alignment horizontal="center" vertical="center"/>
    </xf>
    <xf numFmtId="0" fontId="2" fillId="0" borderId="0" xfId="0" applyFont="1" applyAlignment="1">
      <alignment horizontal="left" vertical="top"/>
    </xf>
    <xf numFmtId="0" fontId="2" fillId="0" borderId="0" xfId="0" applyFont="1" applyAlignment="1">
      <alignment vertical="top"/>
    </xf>
    <xf numFmtId="0" fontId="4" fillId="0" borderId="0" xfId="0" applyFont="1" applyAlignment="1">
      <alignment horizontal="center" vertical="top"/>
    </xf>
    <xf numFmtId="0" fontId="4" fillId="0" borderId="2" xfId="0" applyNumberFormat="1" applyFont="1" applyBorder="1" applyAlignment="1">
      <alignment horizontal="left" vertical="top"/>
    </xf>
    <xf numFmtId="0" fontId="4" fillId="0" borderId="9" xfId="0" applyNumberFormat="1" applyFont="1" applyBorder="1" applyAlignment="1">
      <alignment horizontal="left" vertical="top"/>
    </xf>
    <xf numFmtId="0" fontId="4" fillId="0" borderId="3" xfId="0" applyNumberFormat="1" applyFont="1" applyBorder="1" applyAlignment="1">
      <alignment horizontal="left" vertical="top"/>
    </xf>
    <xf numFmtId="0" fontId="4" fillId="0" borderId="4" xfId="0" applyNumberFormat="1" applyFont="1" applyBorder="1" applyAlignment="1">
      <alignment horizontal="left" vertical="top"/>
    </xf>
    <xf numFmtId="0" fontId="2" fillId="0" borderId="0" xfId="0" applyFont="1" applyAlignment="1">
      <alignment horizontal="left" vertical="top" wrapText="1"/>
    </xf>
    <xf numFmtId="0" fontId="2" fillId="0" borderId="1" xfId="0" applyNumberFormat="1" applyFont="1" applyBorder="1" applyAlignment="1">
      <alignment horizontal="center" vertical="center" wrapText="1"/>
    </xf>
    <xf numFmtId="0" fontId="2" fillId="0" borderId="5" xfId="0" applyNumberFormat="1" applyFont="1" applyBorder="1" applyAlignment="1">
      <alignment horizontal="center" vertical="center"/>
    </xf>
  </cellXfs>
  <cellStyles count="3">
    <cellStyle name="Normal" xfId="0" builtinId="0"/>
    <cellStyle name="Normal 2" xfId="1"/>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Times New Roman" pitchFamily="18" charset="0"/>
                <a:cs typeface="Times New Roman" pitchFamily="18" charset="0"/>
              </a:defRPr>
            </a:pPr>
            <a:r>
              <a:rPr lang="id-ID">
                <a:latin typeface="Times New Roman" pitchFamily="18" charset="0"/>
                <a:cs typeface="Times New Roman" pitchFamily="18" charset="0"/>
              </a:rPr>
              <a:t>KOMPOSISI PENGETAHUAN</a:t>
            </a:r>
          </a:p>
        </c:rich>
      </c:tx>
      <c:layout/>
      <c:overlay val="0"/>
    </c:title>
    <c:autoTitleDeleted val="0"/>
    <c:view3D>
      <c:rotX val="30"/>
      <c:rotY val="0"/>
      <c:rAngAx val="0"/>
    </c:view3D>
    <c:floor>
      <c:thickness val="0"/>
    </c:floor>
    <c:sideWall>
      <c:thickness val="0"/>
    </c:sideWall>
    <c:backWall>
      <c:thickness val="0"/>
    </c:backWall>
    <c:plotArea>
      <c:layout/>
      <c:pie3DChart>
        <c:varyColors val="1"/>
        <c:ser>
          <c:idx val="0"/>
          <c:order val="0"/>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15:layout/>
              </c:ext>
            </c:extLst>
          </c:dLbls>
          <c:cat>
            <c:strRef>
              <c:f>RPS!$D$68:$D$73</c:f>
              <c:strCache>
                <c:ptCount val="6"/>
                <c:pt idx="0">
                  <c:v>Mengingat</c:v>
                </c:pt>
                <c:pt idx="1">
                  <c:v>Memahami</c:v>
                </c:pt>
                <c:pt idx="2">
                  <c:v>Menerapkan</c:v>
                </c:pt>
                <c:pt idx="3">
                  <c:v>Menganalisis</c:v>
                </c:pt>
                <c:pt idx="4">
                  <c:v>Mengevaluasi</c:v>
                </c:pt>
                <c:pt idx="5">
                  <c:v>Menciptakan</c:v>
                </c:pt>
              </c:strCache>
            </c:strRef>
          </c:cat>
          <c:val>
            <c:numRef>
              <c:f>RPS!$E$68:$E$73</c:f>
              <c:numCache>
                <c:formatCode>General</c:formatCode>
                <c:ptCount val="6"/>
                <c:pt idx="0">
                  <c:v>6</c:v>
                </c:pt>
                <c:pt idx="1">
                  <c:v>14</c:v>
                </c:pt>
                <c:pt idx="2">
                  <c:v>4</c:v>
                </c:pt>
                <c:pt idx="3">
                  <c:v>2</c:v>
                </c:pt>
                <c:pt idx="4">
                  <c:v>6</c:v>
                </c:pt>
                <c:pt idx="5">
                  <c:v>8</c:v>
                </c:pt>
              </c:numCache>
            </c:numRef>
          </c:val>
          <c:extLst>
            <c:ext xmlns:c16="http://schemas.microsoft.com/office/drawing/2014/chart" uri="{C3380CC4-5D6E-409C-BE32-E72D297353CC}">
              <c16:uniqueId val="{00000000-736E-4F4D-85F8-30D551550C2F}"/>
            </c:ext>
          </c:extLst>
        </c:ser>
        <c:dLbls>
          <c:showLegendKey val="0"/>
          <c:showVal val="0"/>
          <c:showCatName val="1"/>
          <c:showSerName val="0"/>
          <c:showPercent val="1"/>
          <c:showBubbleSize val="0"/>
          <c:showLeaderLines val="1"/>
        </c:dLbls>
      </c:pie3DChart>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hyperlink" Target="#'Kontrak kuliah'!A1"/><Relationship Id="rId1" Type="http://schemas.openxmlformats.org/officeDocument/2006/relationships/hyperlink" Target="#RPS!A1"/></Relationships>
</file>

<file path=xl/drawings/_rels/drawing2.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hyperlink" Target="#Home!A1"/><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xdr:from>
      <xdr:col>1</xdr:col>
      <xdr:colOff>38099</xdr:colOff>
      <xdr:row>1</xdr:row>
      <xdr:rowOff>9525</xdr:rowOff>
    </xdr:from>
    <xdr:to>
      <xdr:col>2</xdr:col>
      <xdr:colOff>533400</xdr:colOff>
      <xdr:row>5</xdr:row>
      <xdr:rowOff>28575</xdr:rowOff>
    </xdr:to>
    <xdr:cxnSp macro="">
      <xdr:nvCxnSpPr>
        <xdr:cNvPr id="6" name="Elbow Connector 5"/>
        <xdr:cNvCxnSpPr/>
      </xdr:nvCxnSpPr>
      <xdr:spPr>
        <a:xfrm>
          <a:off x="647699" y="200025"/>
          <a:ext cx="1104901" cy="781050"/>
        </a:xfrm>
        <a:prstGeom prst="bentConnector3">
          <a:avLst/>
        </a:prstGeom>
        <a:ln>
          <a:headEnd type="none" w="med" len="med"/>
          <a:tailEnd type="triangl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38100</xdr:colOff>
      <xdr:row>1</xdr:row>
      <xdr:rowOff>0</xdr:rowOff>
    </xdr:from>
    <xdr:to>
      <xdr:col>3</xdr:col>
      <xdr:colOff>600075</xdr:colOff>
      <xdr:row>2</xdr:row>
      <xdr:rowOff>142875</xdr:rowOff>
    </xdr:to>
    <xdr:sp macro="" textlink="">
      <xdr:nvSpPr>
        <xdr:cNvPr id="2" name="Rounded Rectangle 1"/>
        <xdr:cNvSpPr/>
      </xdr:nvSpPr>
      <xdr:spPr>
        <a:xfrm>
          <a:off x="647700" y="190500"/>
          <a:ext cx="1781175" cy="33337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l"/>
          <a:r>
            <a:rPr lang="id-ID" sz="1100">
              <a:latin typeface="Times New Roman" pitchFamily="18" charset="0"/>
              <a:cs typeface="Times New Roman" pitchFamily="18" charset="0"/>
            </a:rPr>
            <a:t>Perencanaan</a:t>
          </a:r>
          <a:r>
            <a:rPr lang="id-ID" sz="1100" baseline="0">
              <a:latin typeface="Times New Roman" pitchFamily="18" charset="0"/>
              <a:cs typeface="Times New Roman" pitchFamily="18" charset="0"/>
            </a:rPr>
            <a:t> Pembelajaran</a:t>
          </a:r>
          <a:endParaRPr lang="id-ID" sz="1100">
            <a:latin typeface="Times New Roman" pitchFamily="18" charset="0"/>
            <a:cs typeface="Times New Roman" pitchFamily="18" charset="0"/>
          </a:endParaRPr>
        </a:p>
      </xdr:txBody>
    </xdr:sp>
    <xdr:clientData/>
  </xdr:twoCellAnchor>
  <xdr:twoCellAnchor>
    <xdr:from>
      <xdr:col>2</xdr:col>
      <xdr:colOff>590551</xdr:colOff>
      <xdr:row>4</xdr:row>
      <xdr:rowOff>9525</xdr:rowOff>
    </xdr:from>
    <xdr:to>
      <xdr:col>4</xdr:col>
      <xdr:colOff>266701</xdr:colOff>
      <xdr:row>5</xdr:row>
      <xdr:rowOff>152400</xdr:rowOff>
    </xdr:to>
    <xdr:sp macro="" textlink="">
      <xdr:nvSpPr>
        <xdr:cNvPr id="3" name="Rounded Rectangle 2">
          <a:hlinkClick xmlns:r="http://schemas.openxmlformats.org/officeDocument/2006/relationships" r:id="rId1"/>
        </xdr:cNvPr>
        <xdr:cNvSpPr/>
      </xdr:nvSpPr>
      <xdr:spPr>
        <a:xfrm>
          <a:off x="1809751" y="771525"/>
          <a:ext cx="895350" cy="333375"/>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id-ID" sz="1100">
              <a:latin typeface="Times New Roman" pitchFamily="18" charset="0"/>
              <a:cs typeface="Times New Roman" pitchFamily="18" charset="0"/>
            </a:rPr>
            <a:t>RPS</a:t>
          </a:r>
        </a:p>
      </xdr:txBody>
    </xdr:sp>
    <xdr:clientData/>
  </xdr:twoCellAnchor>
  <xdr:twoCellAnchor>
    <xdr:from>
      <xdr:col>5</xdr:col>
      <xdr:colOff>104774</xdr:colOff>
      <xdr:row>4</xdr:row>
      <xdr:rowOff>9525</xdr:rowOff>
    </xdr:from>
    <xdr:to>
      <xdr:col>7</xdr:col>
      <xdr:colOff>552449</xdr:colOff>
      <xdr:row>5</xdr:row>
      <xdr:rowOff>152400</xdr:rowOff>
    </xdr:to>
    <xdr:sp macro="" textlink="">
      <xdr:nvSpPr>
        <xdr:cNvPr id="4" name="Rounded Rectangle 3">
          <a:hlinkClick xmlns:r="http://schemas.openxmlformats.org/officeDocument/2006/relationships" r:id="rId2"/>
        </xdr:cNvPr>
        <xdr:cNvSpPr/>
      </xdr:nvSpPr>
      <xdr:spPr>
        <a:xfrm>
          <a:off x="3152774" y="771525"/>
          <a:ext cx="1666875" cy="333375"/>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id-ID" sz="1100">
              <a:latin typeface="Times New Roman" pitchFamily="18" charset="0"/>
              <a:cs typeface="Times New Roman" pitchFamily="18" charset="0"/>
            </a:rPr>
            <a:t>Kontrak</a:t>
          </a:r>
          <a:r>
            <a:rPr lang="id-ID" sz="1100" baseline="0">
              <a:latin typeface="Times New Roman" pitchFamily="18" charset="0"/>
              <a:cs typeface="Times New Roman" pitchFamily="18" charset="0"/>
            </a:rPr>
            <a:t> Kuliah</a:t>
          </a:r>
          <a:endParaRPr lang="id-ID" sz="1100">
            <a:latin typeface="Times New Roman" pitchFamily="18" charset="0"/>
            <a:cs typeface="Times New Roman" pitchFamily="18" charset="0"/>
          </a:endParaRPr>
        </a:p>
      </xdr:txBody>
    </xdr:sp>
    <xdr:clientData/>
  </xdr:twoCellAnchor>
  <xdr:twoCellAnchor>
    <xdr:from>
      <xdr:col>4</xdr:col>
      <xdr:colOff>266701</xdr:colOff>
      <xdr:row>4</xdr:row>
      <xdr:rowOff>176213</xdr:rowOff>
    </xdr:from>
    <xdr:to>
      <xdr:col>5</xdr:col>
      <xdr:colOff>104774</xdr:colOff>
      <xdr:row>4</xdr:row>
      <xdr:rowOff>176213</xdr:rowOff>
    </xdr:to>
    <xdr:cxnSp macro="">
      <xdr:nvCxnSpPr>
        <xdr:cNvPr id="10" name="Straight Arrow Connector 9"/>
        <xdr:cNvCxnSpPr>
          <a:stCxn id="3" idx="3"/>
          <a:endCxn id="4" idx="1"/>
        </xdr:cNvCxnSpPr>
      </xdr:nvCxnSpPr>
      <xdr:spPr>
        <a:xfrm>
          <a:off x="2705101" y="938213"/>
          <a:ext cx="447673" cy="0"/>
        </a:xfrm>
        <a:prstGeom prst="straightConnector1">
          <a:avLst/>
        </a:prstGeom>
        <a:ln>
          <a:headEnd type="none" w="med" len="med"/>
          <a:tailEnd type="triangle" w="med" len="med"/>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495301</xdr:colOff>
      <xdr:row>0</xdr:row>
      <xdr:rowOff>28575</xdr:rowOff>
    </xdr:from>
    <xdr:to>
      <xdr:col>2</xdr:col>
      <xdr:colOff>361951</xdr:colOff>
      <xdr:row>3</xdr:row>
      <xdr:rowOff>66675</xdr:rowOff>
    </xdr:to>
    <xdr:pic>
      <xdr:nvPicPr>
        <xdr:cNvPr id="2" name="Picture 1" descr="Description: Logo-Universitas-PGRI-Semara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0176" y="28575"/>
          <a:ext cx="60960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95250</xdr:colOff>
      <xdr:row>0</xdr:row>
      <xdr:rowOff>142874</xdr:rowOff>
    </xdr:from>
    <xdr:to>
      <xdr:col>0</xdr:col>
      <xdr:colOff>857250</xdr:colOff>
      <xdr:row>1</xdr:row>
      <xdr:rowOff>142874</xdr:rowOff>
    </xdr:to>
    <xdr:sp macro="" textlink="">
      <xdr:nvSpPr>
        <xdr:cNvPr id="3" name="Rounded Rectangle 2">
          <a:hlinkClick xmlns:r="http://schemas.openxmlformats.org/officeDocument/2006/relationships" r:id="rId2"/>
        </xdr:cNvPr>
        <xdr:cNvSpPr/>
      </xdr:nvSpPr>
      <xdr:spPr>
        <a:xfrm>
          <a:off x="95250" y="142874"/>
          <a:ext cx="762000" cy="238125"/>
        </a:xfrm>
        <a:prstGeom prst="round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id-ID" sz="1100"/>
            <a:t>Home</a:t>
          </a:r>
        </a:p>
      </xdr:txBody>
    </xdr:sp>
    <xdr:clientData/>
  </xdr:twoCellAnchor>
  <xdr:twoCellAnchor>
    <xdr:from>
      <xdr:col>3</xdr:col>
      <xdr:colOff>19049</xdr:colOff>
      <xdr:row>73</xdr:row>
      <xdr:rowOff>161925</xdr:rowOff>
    </xdr:from>
    <xdr:to>
      <xdr:col>6</xdr:col>
      <xdr:colOff>9524</xdr:colOff>
      <xdr:row>92</xdr:row>
      <xdr:rowOff>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66676</xdr:colOff>
      <xdr:row>0</xdr:row>
      <xdr:rowOff>66675</xdr:rowOff>
    </xdr:from>
    <xdr:to>
      <xdr:col>0</xdr:col>
      <xdr:colOff>828676</xdr:colOff>
      <xdr:row>1</xdr:row>
      <xdr:rowOff>104775</xdr:rowOff>
    </xdr:to>
    <xdr:sp macro="" textlink="">
      <xdr:nvSpPr>
        <xdr:cNvPr id="4" name="Rounded Rectangle 3">
          <a:hlinkClick xmlns:r="http://schemas.openxmlformats.org/officeDocument/2006/relationships" r:id="rId1"/>
        </xdr:cNvPr>
        <xdr:cNvSpPr/>
      </xdr:nvSpPr>
      <xdr:spPr>
        <a:xfrm>
          <a:off x="66676" y="66675"/>
          <a:ext cx="762000" cy="238125"/>
        </a:xfrm>
        <a:prstGeom prst="round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id-ID" sz="1100"/>
            <a:t>Home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3"/>
  <sheetViews>
    <sheetView topLeftCell="A172" workbookViewId="0">
      <selection activeCell="E16" sqref="E16"/>
    </sheetView>
  </sheetViews>
  <sheetFormatPr defaultRowHeight="15.75" x14ac:dyDescent="0.25"/>
  <cols>
    <col min="1" max="1" width="26.85546875" style="1" customWidth="1"/>
    <col min="2" max="2" width="28.7109375" style="1" customWidth="1"/>
    <col min="3" max="3" width="26" style="1" customWidth="1"/>
    <col min="4" max="4" width="37" style="1" customWidth="1"/>
    <col min="5" max="5" width="20.5703125" style="1" customWidth="1"/>
    <col min="6" max="6" width="7.42578125" style="1" customWidth="1"/>
    <col min="7" max="8" width="7" style="1" customWidth="1"/>
    <col min="9" max="9" width="6.85546875" style="1" customWidth="1"/>
    <col min="10" max="10" width="9.140625" style="20"/>
    <col min="11" max="11" width="17.7109375" style="20" customWidth="1"/>
    <col min="12" max="12" width="18.7109375" style="20" customWidth="1"/>
    <col min="13" max="13" width="9.140625" style="20"/>
    <col min="14" max="16384" width="9.140625" style="1"/>
  </cols>
  <sheetData>
    <row r="1" spans="1:13" ht="18.75" x14ac:dyDescent="0.3">
      <c r="B1" s="5" t="s">
        <v>175</v>
      </c>
      <c r="C1" s="9" t="s">
        <v>197</v>
      </c>
      <c r="D1" s="5" t="s">
        <v>233</v>
      </c>
      <c r="E1" s="5" t="s">
        <v>234</v>
      </c>
      <c r="F1" s="135" t="s">
        <v>246</v>
      </c>
      <c r="G1" s="135"/>
      <c r="H1" s="135"/>
      <c r="J1" s="133" t="s">
        <v>376</v>
      </c>
      <c r="K1" s="133" t="s">
        <v>377</v>
      </c>
      <c r="L1" s="133" t="s">
        <v>378</v>
      </c>
      <c r="M1" s="133" t="s">
        <v>379</v>
      </c>
    </row>
    <row r="2" spans="1:13" ht="18.75" x14ac:dyDescent="0.25">
      <c r="A2" s="3" t="s">
        <v>148</v>
      </c>
      <c r="B2" s="1" t="s">
        <v>176</v>
      </c>
      <c r="C2" s="1" t="s">
        <v>200</v>
      </c>
      <c r="D2" s="20" t="s">
        <v>253</v>
      </c>
      <c r="E2" s="1" t="s">
        <v>236</v>
      </c>
      <c r="F2" s="1" t="s">
        <v>243</v>
      </c>
      <c r="G2" s="1" t="s">
        <v>244</v>
      </c>
      <c r="H2" s="1" t="s">
        <v>245</v>
      </c>
      <c r="L2" s="20" t="s">
        <v>380</v>
      </c>
      <c r="M2" s="20" t="s">
        <v>381</v>
      </c>
    </row>
    <row r="3" spans="1:13" x14ac:dyDescent="0.25">
      <c r="A3" s="2" t="s">
        <v>0</v>
      </c>
      <c r="B3" s="1" t="s">
        <v>179</v>
      </c>
      <c r="C3" s="1" t="s">
        <v>201</v>
      </c>
      <c r="D3" s="1" t="s">
        <v>235</v>
      </c>
      <c r="E3" s="1" t="s">
        <v>237</v>
      </c>
      <c r="F3" s="1">
        <v>100</v>
      </c>
      <c r="G3" s="1">
        <v>100</v>
      </c>
      <c r="H3" s="1">
        <v>150</v>
      </c>
      <c r="L3" s="20" t="s">
        <v>382</v>
      </c>
    </row>
    <row r="4" spans="1:13" x14ac:dyDescent="0.25">
      <c r="A4" s="2" t="s">
        <v>6</v>
      </c>
      <c r="B4" s="1" t="s">
        <v>177</v>
      </c>
      <c r="C4" s="1" t="s">
        <v>202</v>
      </c>
      <c r="D4" s="1" t="s">
        <v>239</v>
      </c>
      <c r="E4" s="1" t="s">
        <v>242</v>
      </c>
      <c r="F4" s="1">
        <v>150</v>
      </c>
      <c r="G4" s="1">
        <v>100</v>
      </c>
      <c r="H4" s="1">
        <v>150</v>
      </c>
      <c r="L4" s="20" t="s">
        <v>383</v>
      </c>
    </row>
    <row r="5" spans="1:13" x14ac:dyDescent="0.25">
      <c r="A5" s="2" t="s">
        <v>12</v>
      </c>
      <c r="B5" s="1" t="s">
        <v>178</v>
      </c>
      <c r="C5" s="1" t="s">
        <v>203</v>
      </c>
      <c r="D5" s="15" t="s">
        <v>240</v>
      </c>
      <c r="F5" s="15"/>
      <c r="G5" s="15"/>
      <c r="H5" s="15"/>
      <c r="L5" s="20" t="s">
        <v>384</v>
      </c>
    </row>
    <row r="6" spans="1:13" x14ac:dyDescent="0.25">
      <c r="A6" s="2" t="s">
        <v>18</v>
      </c>
      <c r="B6" s="1" t="s">
        <v>277</v>
      </c>
      <c r="D6" s="15" t="s">
        <v>238</v>
      </c>
    </row>
    <row r="7" spans="1:13" x14ac:dyDescent="0.25">
      <c r="A7" s="2" t="s">
        <v>24</v>
      </c>
      <c r="B7" s="1" t="s">
        <v>278</v>
      </c>
      <c r="D7" s="15" t="s">
        <v>241</v>
      </c>
    </row>
    <row r="8" spans="1:13" x14ac:dyDescent="0.25">
      <c r="A8" s="2" t="s">
        <v>29</v>
      </c>
      <c r="B8" s="1" t="s">
        <v>279</v>
      </c>
    </row>
    <row r="9" spans="1:13" x14ac:dyDescent="0.25">
      <c r="A9" s="2" t="s">
        <v>33</v>
      </c>
    </row>
    <row r="10" spans="1:13" x14ac:dyDescent="0.25">
      <c r="A10" s="2" t="s">
        <v>38</v>
      </c>
    </row>
    <row r="11" spans="1:13" x14ac:dyDescent="0.25">
      <c r="A11" s="2" t="s">
        <v>44</v>
      </c>
    </row>
    <row r="12" spans="1:13" x14ac:dyDescent="0.25">
      <c r="A12" s="2" t="s">
        <v>50</v>
      </c>
    </row>
    <row r="13" spans="1:13" x14ac:dyDescent="0.25">
      <c r="A13" s="2" t="s">
        <v>56</v>
      </c>
    </row>
    <row r="14" spans="1:13" x14ac:dyDescent="0.25">
      <c r="A14" s="2" t="s">
        <v>31</v>
      </c>
    </row>
    <row r="15" spans="1:13" x14ac:dyDescent="0.25">
      <c r="A15" s="2" t="s">
        <v>64</v>
      </c>
    </row>
    <row r="16" spans="1:13" x14ac:dyDescent="0.25">
      <c r="A16" s="2" t="s">
        <v>69</v>
      </c>
    </row>
    <row r="17" spans="1:3" x14ac:dyDescent="0.25">
      <c r="A17" s="2" t="s">
        <v>74</v>
      </c>
    </row>
    <row r="18" spans="1:3" x14ac:dyDescent="0.25">
      <c r="A18" s="2" t="s">
        <v>78</v>
      </c>
    </row>
    <row r="19" spans="1:3" x14ac:dyDescent="0.25">
      <c r="A19" s="2" t="s">
        <v>83</v>
      </c>
    </row>
    <row r="20" spans="1:3" x14ac:dyDescent="0.25">
      <c r="A20" s="2" t="s">
        <v>86</v>
      </c>
    </row>
    <row r="21" spans="1:3" x14ac:dyDescent="0.25">
      <c r="A21" s="2" t="s">
        <v>90</v>
      </c>
    </row>
    <row r="22" spans="1:3" x14ac:dyDescent="0.25">
      <c r="A22" s="2" t="s">
        <v>96</v>
      </c>
    </row>
    <row r="23" spans="1:3" x14ac:dyDescent="0.25">
      <c r="A23" s="2" t="s">
        <v>101</v>
      </c>
    </row>
    <row r="24" spans="1:3" x14ac:dyDescent="0.25">
      <c r="A24" s="2" t="s">
        <v>106</v>
      </c>
    </row>
    <row r="25" spans="1:3" x14ac:dyDescent="0.25">
      <c r="A25" s="2" t="s">
        <v>111</v>
      </c>
    </row>
    <row r="26" spans="1:3" x14ac:dyDescent="0.25">
      <c r="A26" s="2" t="s">
        <v>117</v>
      </c>
    </row>
    <row r="27" spans="1:3" x14ac:dyDescent="0.25">
      <c r="A27" s="2"/>
    </row>
    <row r="28" spans="1:3" ht="18.75" x14ac:dyDescent="0.25">
      <c r="A28" s="3" t="s">
        <v>149</v>
      </c>
    </row>
    <row r="29" spans="1:3" x14ac:dyDescent="0.25">
      <c r="A29" s="2" t="s">
        <v>1</v>
      </c>
    </row>
    <row r="30" spans="1:3" x14ac:dyDescent="0.25">
      <c r="A30" s="2" t="s">
        <v>7</v>
      </c>
      <c r="C30" s="2"/>
    </row>
    <row r="31" spans="1:3" x14ac:dyDescent="0.25">
      <c r="A31" s="2" t="s">
        <v>13</v>
      </c>
      <c r="C31" s="2"/>
    </row>
    <row r="32" spans="1:3" x14ac:dyDescent="0.25">
      <c r="A32" s="2" t="s">
        <v>19</v>
      </c>
      <c r="C32" s="2"/>
    </row>
    <row r="33" spans="1:5" x14ac:dyDescent="0.25">
      <c r="A33" s="2" t="s">
        <v>25</v>
      </c>
      <c r="C33" s="2"/>
    </row>
    <row r="34" spans="1:5" x14ac:dyDescent="0.25">
      <c r="A34" s="2" t="s">
        <v>26</v>
      </c>
      <c r="B34" s="2"/>
      <c r="C34" s="2"/>
    </row>
    <row r="35" spans="1:5" x14ac:dyDescent="0.25">
      <c r="A35" s="2" t="s">
        <v>34</v>
      </c>
      <c r="B35" s="2"/>
      <c r="C35" s="2"/>
      <c r="D35" s="2"/>
    </row>
    <row r="36" spans="1:5" x14ac:dyDescent="0.25">
      <c r="A36" s="2" t="s">
        <v>39</v>
      </c>
      <c r="B36" s="2"/>
      <c r="C36" s="2"/>
      <c r="D36" s="2"/>
    </row>
    <row r="37" spans="1:5" x14ac:dyDescent="0.25">
      <c r="A37" s="2" t="s">
        <v>45</v>
      </c>
      <c r="B37" s="2"/>
      <c r="C37" s="2"/>
      <c r="D37" s="2"/>
    </row>
    <row r="38" spans="1:5" x14ac:dyDescent="0.25">
      <c r="A38" s="2" t="s">
        <v>51</v>
      </c>
      <c r="B38" s="2"/>
      <c r="C38" s="2"/>
      <c r="D38" s="2"/>
    </row>
    <row r="39" spans="1:5" x14ac:dyDescent="0.25">
      <c r="A39" s="2" t="s">
        <v>57</v>
      </c>
      <c r="B39" s="2"/>
      <c r="C39" s="2"/>
      <c r="D39" s="2"/>
    </row>
    <row r="40" spans="1:5" x14ac:dyDescent="0.25">
      <c r="A40" s="2" t="s">
        <v>40</v>
      </c>
      <c r="B40" s="2"/>
      <c r="C40" s="2"/>
      <c r="D40" s="2"/>
    </row>
    <row r="41" spans="1:5" x14ac:dyDescent="0.25">
      <c r="A41" s="2" t="s">
        <v>65</v>
      </c>
      <c r="B41" s="2"/>
      <c r="C41" s="2"/>
      <c r="D41" s="2"/>
    </row>
    <row r="42" spans="1:5" x14ac:dyDescent="0.25">
      <c r="A42" s="2" t="s">
        <v>70</v>
      </c>
      <c r="B42" s="2"/>
      <c r="C42" s="2"/>
      <c r="D42" s="2"/>
      <c r="E42" s="2"/>
    </row>
    <row r="43" spans="1:5" x14ac:dyDescent="0.25">
      <c r="A43" s="2" t="s">
        <v>39</v>
      </c>
      <c r="B43" s="2"/>
      <c r="C43" s="2"/>
      <c r="D43" s="2"/>
      <c r="E43" s="2"/>
    </row>
    <row r="44" spans="1:5" x14ac:dyDescent="0.25">
      <c r="A44" s="2" t="s">
        <v>79</v>
      </c>
      <c r="B44" s="2"/>
      <c r="C44" s="2"/>
      <c r="D44" s="2"/>
      <c r="E44" s="2"/>
    </row>
    <row r="45" spans="1:5" x14ac:dyDescent="0.25">
      <c r="A45" s="2" t="s">
        <v>31</v>
      </c>
      <c r="B45" s="2"/>
      <c r="C45" s="2"/>
      <c r="D45" s="2"/>
      <c r="E45" s="2"/>
    </row>
    <row r="46" spans="1:5" x14ac:dyDescent="0.25">
      <c r="A46" s="2" t="s">
        <v>21</v>
      </c>
    </row>
    <row r="47" spans="1:5" x14ac:dyDescent="0.25">
      <c r="A47" s="2" t="s">
        <v>91</v>
      </c>
    </row>
    <row r="48" spans="1:5" x14ac:dyDescent="0.25">
      <c r="A48" s="2" t="s">
        <v>27</v>
      </c>
    </row>
    <row r="49" spans="1:1" x14ac:dyDescent="0.25">
      <c r="A49" s="2" t="s">
        <v>3</v>
      </c>
    </row>
    <row r="50" spans="1:1" x14ac:dyDescent="0.25">
      <c r="A50" s="2" t="s">
        <v>107</v>
      </c>
    </row>
    <row r="51" spans="1:1" x14ac:dyDescent="0.25">
      <c r="A51" s="2" t="s">
        <v>112</v>
      </c>
    </row>
    <row r="52" spans="1:1" x14ac:dyDescent="0.25">
      <c r="A52" s="2" t="s">
        <v>91</v>
      </c>
    </row>
    <row r="53" spans="1:1" x14ac:dyDescent="0.25">
      <c r="A53" s="2" t="s">
        <v>59</v>
      </c>
    </row>
    <row r="54" spans="1:1" x14ac:dyDescent="0.25">
      <c r="A54" s="2" t="s">
        <v>31</v>
      </c>
    </row>
    <row r="55" spans="1:1" x14ac:dyDescent="0.25">
      <c r="A55" s="2" t="s">
        <v>108</v>
      </c>
    </row>
    <row r="56" spans="1:1" x14ac:dyDescent="0.25">
      <c r="A56" s="2" t="s">
        <v>129</v>
      </c>
    </row>
    <row r="57" spans="1:1" x14ac:dyDescent="0.25">
      <c r="A57" s="2" t="s">
        <v>130</v>
      </c>
    </row>
    <row r="58" spans="1:1" x14ac:dyDescent="0.25">
      <c r="A58" s="2" t="s">
        <v>132</v>
      </c>
    </row>
    <row r="59" spans="1:1" x14ac:dyDescent="0.25">
      <c r="A59" s="2"/>
    </row>
    <row r="60" spans="1:1" ht="18.75" x14ac:dyDescent="0.25">
      <c r="A60" s="3" t="s">
        <v>8</v>
      </c>
    </row>
    <row r="61" spans="1:1" x14ac:dyDescent="0.25">
      <c r="A61" s="2" t="s">
        <v>2</v>
      </c>
    </row>
    <row r="62" spans="1:1" x14ac:dyDescent="0.25">
      <c r="A62" s="2" t="s">
        <v>8</v>
      </c>
    </row>
    <row r="63" spans="1:1" x14ac:dyDescent="0.25">
      <c r="A63" s="2" t="s">
        <v>14</v>
      </c>
    </row>
    <row r="64" spans="1:1" x14ac:dyDescent="0.25">
      <c r="A64" s="2" t="s">
        <v>20</v>
      </c>
    </row>
    <row r="65" spans="1:1" x14ac:dyDescent="0.25">
      <c r="A65" s="2" t="s">
        <v>9</v>
      </c>
    </row>
    <row r="66" spans="1:1" x14ac:dyDescent="0.25">
      <c r="A66" s="2" t="s">
        <v>30</v>
      </c>
    </row>
    <row r="67" spans="1:1" x14ac:dyDescent="0.25">
      <c r="A67" s="2" t="s">
        <v>17</v>
      </c>
    </row>
    <row r="68" spans="1:1" x14ac:dyDescent="0.25">
      <c r="A68" s="2" t="s">
        <v>40</v>
      </c>
    </row>
    <row r="69" spans="1:1" x14ac:dyDescent="0.25">
      <c r="A69" s="2" t="s">
        <v>46</v>
      </c>
    </row>
    <row r="70" spans="1:1" x14ac:dyDescent="0.25">
      <c r="A70" s="2" t="s">
        <v>52</v>
      </c>
    </row>
    <row r="71" spans="1:1" x14ac:dyDescent="0.25">
      <c r="A71" s="2" t="s">
        <v>58</v>
      </c>
    </row>
    <row r="72" spans="1:1" x14ac:dyDescent="0.25">
      <c r="A72" s="2" t="s">
        <v>61</v>
      </c>
    </row>
    <row r="73" spans="1:1" x14ac:dyDescent="0.25">
      <c r="A73" s="2" t="s">
        <v>66</v>
      </c>
    </row>
    <row r="74" spans="1:1" x14ac:dyDescent="0.25">
      <c r="A74" s="2" t="s">
        <v>71</v>
      </c>
    </row>
    <row r="75" spans="1:1" x14ac:dyDescent="0.25">
      <c r="A75" s="2" t="s">
        <v>75</v>
      </c>
    </row>
    <row r="76" spans="1:1" x14ac:dyDescent="0.25">
      <c r="A76" s="2" t="s">
        <v>35</v>
      </c>
    </row>
    <row r="77" spans="1:1" x14ac:dyDescent="0.25">
      <c r="A77" s="2" t="s">
        <v>84</v>
      </c>
    </row>
    <row r="78" spans="1:1" x14ac:dyDescent="0.25">
      <c r="A78" s="2" t="s">
        <v>87</v>
      </c>
    </row>
    <row r="79" spans="1:1" x14ac:dyDescent="0.25">
      <c r="A79" s="2" t="s">
        <v>92</v>
      </c>
    </row>
    <row r="80" spans="1:1" x14ac:dyDescent="0.25">
      <c r="A80" s="2" t="s">
        <v>97</v>
      </c>
    </row>
    <row r="81" spans="1:13" x14ac:dyDescent="0.25">
      <c r="A81" s="2" t="s">
        <v>102</v>
      </c>
    </row>
    <row r="82" spans="1:13" x14ac:dyDescent="0.25">
      <c r="A82" s="2" t="s">
        <v>108</v>
      </c>
    </row>
    <row r="83" spans="1:13" x14ac:dyDescent="0.25">
      <c r="A83" s="2" t="s">
        <v>113</v>
      </c>
    </row>
    <row r="84" spans="1:13" x14ac:dyDescent="0.25">
      <c r="A84" s="2" t="s">
        <v>118</v>
      </c>
    </row>
    <row r="85" spans="1:13" x14ac:dyDescent="0.25">
      <c r="A85" s="2" t="s">
        <v>95</v>
      </c>
    </row>
    <row r="86" spans="1:13" x14ac:dyDescent="0.25">
      <c r="A86" s="2" t="s">
        <v>124</v>
      </c>
    </row>
    <row r="87" spans="1:13" s="15" customFormat="1" x14ac:dyDescent="0.25">
      <c r="A87" s="2"/>
      <c r="J87" s="20"/>
      <c r="K87" s="20"/>
      <c r="L87" s="20"/>
      <c r="M87" s="20"/>
    </row>
    <row r="88" spans="1:13" ht="18.75" x14ac:dyDescent="0.25">
      <c r="A88" s="3" t="s">
        <v>47</v>
      </c>
    </row>
    <row r="89" spans="1:13" x14ac:dyDescent="0.25">
      <c r="A89" s="2" t="s">
        <v>3</v>
      </c>
    </row>
    <row r="90" spans="1:13" x14ac:dyDescent="0.25">
      <c r="A90" s="2" t="s">
        <v>9</v>
      </c>
    </row>
    <row r="91" spans="1:13" x14ac:dyDescent="0.25">
      <c r="A91" s="2" t="s">
        <v>15</v>
      </c>
    </row>
    <row r="92" spans="1:13" x14ac:dyDescent="0.25">
      <c r="A92" s="2" t="s">
        <v>21</v>
      </c>
    </row>
    <row r="93" spans="1:13" x14ac:dyDescent="0.25">
      <c r="A93" s="2" t="s">
        <v>26</v>
      </c>
    </row>
    <row r="94" spans="1:13" x14ac:dyDescent="0.25">
      <c r="A94" s="2" t="s">
        <v>31</v>
      </c>
    </row>
    <row r="95" spans="1:13" x14ac:dyDescent="0.25">
      <c r="A95" s="2" t="s">
        <v>35</v>
      </c>
    </row>
    <row r="96" spans="1:13" x14ac:dyDescent="0.25">
      <c r="A96" s="2" t="s">
        <v>41</v>
      </c>
    </row>
    <row r="97" spans="1:1" x14ac:dyDescent="0.25">
      <c r="A97" s="2" t="s">
        <v>47</v>
      </c>
    </row>
    <row r="98" spans="1:1" x14ac:dyDescent="0.25">
      <c r="A98" s="2" t="s">
        <v>53</v>
      </c>
    </row>
    <row r="99" spans="1:1" x14ac:dyDescent="0.25">
      <c r="A99" s="2" t="s">
        <v>13</v>
      </c>
    </row>
    <row r="100" spans="1:1" x14ac:dyDescent="0.25">
      <c r="A100" s="2" t="s">
        <v>62</v>
      </c>
    </row>
    <row r="101" spans="1:1" x14ac:dyDescent="0.25">
      <c r="A101" s="2" t="s">
        <v>57</v>
      </c>
    </row>
    <row r="102" spans="1:1" x14ac:dyDescent="0.25">
      <c r="A102" s="2" t="s">
        <v>33</v>
      </c>
    </row>
    <row r="103" spans="1:1" x14ac:dyDescent="0.25">
      <c r="A103" s="2" t="s">
        <v>76</v>
      </c>
    </row>
    <row r="104" spans="1:1" x14ac:dyDescent="0.25">
      <c r="A104" s="2" t="s">
        <v>80</v>
      </c>
    </row>
    <row r="105" spans="1:1" x14ac:dyDescent="0.25">
      <c r="A105" s="2" t="s">
        <v>49</v>
      </c>
    </row>
    <row r="106" spans="1:1" x14ac:dyDescent="0.25">
      <c r="A106" s="2" t="s">
        <v>4</v>
      </c>
    </row>
    <row r="107" spans="1:1" x14ac:dyDescent="0.25">
      <c r="A107" s="2" t="s">
        <v>93</v>
      </c>
    </row>
    <row r="108" spans="1:1" x14ac:dyDescent="0.25">
      <c r="A108" s="2" t="s">
        <v>98</v>
      </c>
    </row>
    <row r="109" spans="1:1" x14ac:dyDescent="0.25">
      <c r="A109" s="2" t="s">
        <v>103</v>
      </c>
    </row>
    <row r="110" spans="1:1" x14ac:dyDescent="0.25">
      <c r="A110" s="2" t="s">
        <v>109</v>
      </c>
    </row>
    <row r="111" spans="1:1" x14ac:dyDescent="0.25">
      <c r="A111" s="2" t="s">
        <v>114</v>
      </c>
    </row>
    <row r="112" spans="1:1" x14ac:dyDescent="0.25">
      <c r="A112" s="2" t="s">
        <v>119</v>
      </c>
    </row>
    <row r="113" spans="1:1" x14ac:dyDescent="0.25">
      <c r="A113" s="2" t="s">
        <v>122</v>
      </c>
    </row>
    <row r="114" spans="1:1" x14ac:dyDescent="0.25">
      <c r="A114" s="2" t="s">
        <v>12</v>
      </c>
    </row>
    <row r="115" spans="1:1" x14ac:dyDescent="0.25">
      <c r="A115" s="2" t="s">
        <v>126</v>
      </c>
    </row>
    <row r="116" spans="1:1" x14ac:dyDescent="0.25">
      <c r="A116" s="2" t="s">
        <v>107</v>
      </c>
    </row>
    <row r="117" spans="1:1" x14ac:dyDescent="0.25">
      <c r="A117" s="2" t="s">
        <v>37</v>
      </c>
    </row>
    <row r="118" spans="1:1" x14ac:dyDescent="0.25">
      <c r="A118" s="2" t="s">
        <v>133</v>
      </c>
    </row>
    <row r="119" spans="1:1" x14ac:dyDescent="0.25">
      <c r="A119" s="2" t="s">
        <v>35</v>
      </c>
    </row>
    <row r="120" spans="1:1" x14ac:dyDescent="0.25">
      <c r="A120" s="2"/>
    </row>
    <row r="121" spans="1:1" ht="18.75" x14ac:dyDescent="0.25">
      <c r="A121" s="3" t="s">
        <v>63</v>
      </c>
    </row>
    <row r="122" spans="1:1" x14ac:dyDescent="0.25">
      <c r="A122" s="2" t="s">
        <v>4</v>
      </c>
    </row>
    <row r="123" spans="1:1" x14ac:dyDescent="0.25">
      <c r="A123" s="2" t="s">
        <v>10</v>
      </c>
    </row>
    <row r="124" spans="1:1" x14ac:dyDescent="0.25">
      <c r="A124" s="2" t="s">
        <v>16</v>
      </c>
    </row>
    <row r="125" spans="1:1" x14ac:dyDescent="0.25">
      <c r="A125" s="2" t="s">
        <v>22</v>
      </c>
    </row>
    <row r="126" spans="1:1" x14ac:dyDescent="0.25">
      <c r="A126" s="2" t="s">
        <v>27</v>
      </c>
    </row>
    <row r="127" spans="1:1" x14ac:dyDescent="0.25">
      <c r="A127" s="2" t="s">
        <v>26</v>
      </c>
    </row>
    <row r="128" spans="1:1" x14ac:dyDescent="0.25">
      <c r="A128" s="2" t="s">
        <v>36</v>
      </c>
    </row>
    <row r="129" spans="1:1" x14ac:dyDescent="0.25">
      <c r="A129" s="2" t="s">
        <v>42</v>
      </c>
    </row>
    <row r="130" spans="1:1" x14ac:dyDescent="0.25">
      <c r="A130" s="2" t="s">
        <v>48</v>
      </c>
    </row>
    <row r="131" spans="1:1" x14ac:dyDescent="0.25">
      <c r="A131" s="2" t="s">
        <v>54</v>
      </c>
    </row>
    <row r="132" spans="1:1" x14ac:dyDescent="0.25">
      <c r="A132" s="2" t="s">
        <v>59</v>
      </c>
    </row>
    <row r="133" spans="1:1" x14ac:dyDescent="0.25">
      <c r="A133" s="2" t="s">
        <v>63</v>
      </c>
    </row>
    <row r="134" spans="1:1" x14ac:dyDescent="0.25">
      <c r="A134" s="2" t="s">
        <v>67</v>
      </c>
    </row>
    <row r="135" spans="1:1" x14ac:dyDescent="0.25">
      <c r="A135" s="2" t="s">
        <v>72</v>
      </c>
    </row>
    <row r="136" spans="1:1" x14ac:dyDescent="0.25">
      <c r="A136" s="2" t="s">
        <v>77</v>
      </c>
    </row>
    <row r="137" spans="1:1" x14ac:dyDescent="0.25">
      <c r="A137" s="2" t="s">
        <v>81</v>
      </c>
    </row>
    <row r="138" spans="1:1" x14ac:dyDescent="0.25">
      <c r="A138" s="2" t="s">
        <v>15</v>
      </c>
    </row>
    <row r="139" spans="1:1" x14ac:dyDescent="0.25">
      <c r="A139" s="2" t="s">
        <v>88</v>
      </c>
    </row>
    <row r="140" spans="1:1" x14ac:dyDescent="0.25">
      <c r="A140" s="2" t="s">
        <v>94</v>
      </c>
    </row>
    <row r="141" spans="1:1" x14ac:dyDescent="0.25">
      <c r="A141" s="2" t="s">
        <v>99</v>
      </c>
    </row>
    <row r="142" spans="1:1" x14ac:dyDescent="0.25">
      <c r="A142" s="2" t="s">
        <v>104</v>
      </c>
    </row>
    <row r="143" spans="1:1" x14ac:dyDescent="0.25">
      <c r="A143" s="2" t="s">
        <v>110</v>
      </c>
    </row>
    <row r="144" spans="1:1" x14ac:dyDescent="0.25">
      <c r="A144" s="2" t="s">
        <v>115</v>
      </c>
    </row>
    <row r="145" spans="1:1" x14ac:dyDescent="0.25">
      <c r="A145" s="2" t="s">
        <v>120</v>
      </c>
    </row>
    <row r="146" spans="1:1" x14ac:dyDescent="0.25">
      <c r="A146" s="2" t="s">
        <v>66</v>
      </c>
    </row>
    <row r="147" spans="1:1" x14ac:dyDescent="0.25">
      <c r="A147" s="2" t="s">
        <v>74</v>
      </c>
    </row>
    <row r="148" spans="1:1" x14ac:dyDescent="0.25">
      <c r="A148" s="2" t="s">
        <v>127</v>
      </c>
    </row>
    <row r="149" spans="1:1" x14ac:dyDescent="0.25">
      <c r="A149" s="2" t="s">
        <v>71</v>
      </c>
    </row>
    <row r="150" spans="1:1" x14ac:dyDescent="0.25">
      <c r="A150" s="2" t="s">
        <v>29</v>
      </c>
    </row>
    <row r="151" spans="1:1" x14ac:dyDescent="0.25">
      <c r="A151" s="2" t="s">
        <v>134</v>
      </c>
    </row>
    <row r="152" spans="1:1" x14ac:dyDescent="0.25">
      <c r="A152" s="2" t="s">
        <v>22</v>
      </c>
    </row>
    <row r="153" spans="1:1" x14ac:dyDescent="0.25">
      <c r="A153" s="2" t="s">
        <v>3</v>
      </c>
    </row>
    <row r="154" spans="1:1" x14ac:dyDescent="0.25">
      <c r="A154" s="2" t="s">
        <v>27</v>
      </c>
    </row>
    <row r="155" spans="1:1" x14ac:dyDescent="0.25">
      <c r="A155" s="2" t="s">
        <v>76</v>
      </c>
    </row>
    <row r="156" spans="1:1" x14ac:dyDescent="0.25">
      <c r="A156" s="2" t="s">
        <v>140</v>
      </c>
    </row>
    <row r="157" spans="1:1" x14ac:dyDescent="0.25">
      <c r="A157" s="2" t="s">
        <v>142</v>
      </c>
    </row>
    <row r="158" spans="1:1" x14ac:dyDescent="0.25">
      <c r="A158" s="2" t="s">
        <v>127</v>
      </c>
    </row>
    <row r="159" spans="1:1" x14ac:dyDescent="0.25">
      <c r="A159" s="2" t="s">
        <v>145</v>
      </c>
    </row>
    <row r="160" spans="1:1" x14ac:dyDescent="0.25">
      <c r="A160" s="2"/>
    </row>
    <row r="161" spans="1:1" ht="18.75" x14ac:dyDescent="0.25">
      <c r="A161" s="3" t="s">
        <v>28</v>
      </c>
    </row>
    <row r="162" spans="1:1" x14ac:dyDescent="0.25">
      <c r="A162" s="2" t="s">
        <v>5</v>
      </c>
    </row>
    <row r="163" spans="1:1" x14ac:dyDescent="0.25">
      <c r="A163" s="2" t="s">
        <v>11</v>
      </c>
    </row>
    <row r="164" spans="1:1" x14ac:dyDescent="0.25">
      <c r="A164" s="2" t="s">
        <v>17</v>
      </c>
    </row>
    <row r="165" spans="1:1" x14ac:dyDescent="0.25">
      <c r="A165" s="2" t="s">
        <v>23</v>
      </c>
    </row>
    <row r="166" spans="1:1" x14ac:dyDescent="0.25">
      <c r="A166" s="2" t="s">
        <v>28</v>
      </c>
    </row>
    <row r="167" spans="1:1" x14ac:dyDescent="0.25">
      <c r="A167" s="2" t="s">
        <v>32</v>
      </c>
    </row>
    <row r="168" spans="1:1" x14ac:dyDescent="0.25">
      <c r="A168" s="2" t="s">
        <v>37</v>
      </c>
    </row>
    <row r="169" spans="1:1" x14ac:dyDescent="0.25">
      <c r="A169" s="2" t="s">
        <v>43</v>
      </c>
    </row>
    <row r="170" spans="1:1" x14ac:dyDescent="0.25">
      <c r="A170" s="2" t="s">
        <v>49</v>
      </c>
    </row>
    <row r="171" spans="1:1" x14ac:dyDescent="0.25">
      <c r="A171" s="2" t="s">
        <v>55</v>
      </c>
    </row>
    <row r="172" spans="1:1" x14ac:dyDescent="0.25">
      <c r="A172" s="2" t="s">
        <v>60</v>
      </c>
    </row>
    <row r="173" spans="1:1" x14ac:dyDescent="0.25">
      <c r="A173" s="2" t="s">
        <v>9</v>
      </c>
    </row>
    <row r="174" spans="1:1" x14ac:dyDescent="0.25">
      <c r="A174" s="2" t="s">
        <v>68</v>
      </c>
    </row>
    <row r="175" spans="1:1" x14ac:dyDescent="0.25">
      <c r="A175" s="2" t="s">
        <v>73</v>
      </c>
    </row>
    <row r="176" spans="1:1" x14ac:dyDescent="0.25">
      <c r="A176" s="2" t="s">
        <v>16</v>
      </c>
    </row>
    <row r="177" spans="1:1" x14ac:dyDescent="0.25">
      <c r="A177" s="2" t="s">
        <v>82</v>
      </c>
    </row>
    <row r="178" spans="1:1" x14ac:dyDescent="0.25">
      <c r="A178" s="2" t="s">
        <v>85</v>
      </c>
    </row>
    <row r="179" spans="1:1" x14ac:dyDescent="0.25">
      <c r="A179" s="2" t="s">
        <v>89</v>
      </c>
    </row>
    <row r="180" spans="1:1" x14ac:dyDescent="0.25">
      <c r="A180" s="2" t="s">
        <v>95</v>
      </c>
    </row>
    <row r="181" spans="1:1" x14ac:dyDescent="0.25">
      <c r="A181" s="2" t="s">
        <v>100</v>
      </c>
    </row>
    <row r="182" spans="1:1" x14ac:dyDescent="0.25">
      <c r="A182" s="2" t="s">
        <v>105</v>
      </c>
    </row>
    <row r="183" spans="1:1" x14ac:dyDescent="0.25">
      <c r="A183" s="2" t="s">
        <v>87</v>
      </c>
    </row>
    <row r="184" spans="1:1" x14ac:dyDescent="0.25">
      <c r="A184" s="2" t="s">
        <v>116</v>
      </c>
    </row>
    <row r="185" spans="1:1" x14ac:dyDescent="0.25">
      <c r="A185" s="2" t="s">
        <v>121</v>
      </c>
    </row>
    <row r="186" spans="1:1" x14ac:dyDescent="0.25">
      <c r="A186" s="2" t="s">
        <v>123</v>
      </c>
    </row>
    <row r="187" spans="1:1" x14ac:dyDescent="0.25">
      <c r="A187" s="2" t="s">
        <v>125</v>
      </c>
    </row>
    <row r="188" spans="1:1" x14ac:dyDescent="0.25">
      <c r="A188" s="2" t="s">
        <v>128</v>
      </c>
    </row>
    <row r="189" spans="1:1" x14ac:dyDescent="0.25">
      <c r="A189" s="2" t="s">
        <v>76</v>
      </c>
    </row>
    <row r="190" spans="1:1" x14ac:dyDescent="0.25">
      <c r="A190" s="2" t="s">
        <v>131</v>
      </c>
    </row>
    <row r="191" spans="1:1" x14ac:dyDescent="0.25">
      <c r="A191" s="2" t="s">
        <v>135</v>
      </c>
    </row>
    <row r="192" spans="1:1" x14ac:dyDescent="0.25">
      <c r="A192" s="2" t="s">
        <v>136</v>
      </c>
    </row>
    <row r="193" spans="1:1" x14ac:dyDescent="0.25">
      <c r="A193" s="2" t="s">
        <v>137</v>
      </c>
    </row>
    <row r="194" spans="1:1" x14ac:dyDescent="0.25">
      <c r="A194" s="2" t="s">
        <v>138</v>
      </c>
    </row>
    <row r="195" spans="1:1" x14ac:dyDescent="0.25">
      <c r="A195" s="2" t="s">
        <v>139</v>
      </c>
    </row>
    <row r="196" spans="1:1" x14ac:dyDescent="0.25">
      <c r="A196" s="2" t="s">
        <v>141</v>
      </c>
    </row>
    <row r="197" spans="1:1" x14ac:dyDescent="0.25">
      <c r="A197" s="2" t="s">
        <v>143</v>
      </c>
    </row>
    <row r="198" spans="1:1" x14ac:dyDescent="0.25">
      <c r="A198" s="2" t="s">
        <v>144</v>
      </c>
    </row>
    <row r="199" spans="1:1" x14ac:dyDescent="0.25">
      <c r="A199" s="2" t="s">
        <v>17</v>
      </c>
    </row>
    <row r="200" spans="1:1" x14ac:dyDescent="0.25">
      <c r="A200" s="2" t="s">
        <v>108</v>
      </c>
    </row>
    <row r="201" spans="1:1" x14ac:dyDescent="0.25">
      <c r="A201" s="2" t="s">
        <v>118</v>
      </c>
    </row>
    <row r="202" spans="1:1" x14ac:dyDescent="0.25">
      <c r="A202" s="2" t="s">
        <v>146</v>
      </c>
    </row>
    <row r="203" spans="1:1" x14ac:dyDescent="0.25">
      <c r="A203" s="2" t="s">
        <v>147</v>
      </c>
    </row>
  </sheetData>
  <mergeCells count="1">
    <mergeCell ref="F1:H1"/>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3"/>
  <sheetViews>
    <sheetView workbookViewId="0">
      <selection activeCell="F27" sqref="F27"/>
    </sheetView>
  </sheetViews>
  <sheetFormatPr defaultRowHeight="15" x14ac:dyDescent="0.25"/>
  <cols>
    <col min="1" max="1" width="13.5703125" style="4" customWidth="1"/>
    <col min="2" max="2" width="11.140625" style="4" customWidth="1"/>
    <col min="3" max="3" width="17.7109375" style="4" customWidth="1"/>
    <col min="4" max="4" width="38.42578125" style="4" customWidth="1"/>
    <col min="5" max="5" width="15.85546875" style="4" customWidth="1"/>
    <col min="6" max="6" width="41.28515625" style="48" customWidth="1"/>
    <col min="7" max="7" width="47.28515625" style="4" customWidth="1"/>
    <col min="8" max="8" width="16.140625" style="47" customWidth="1"/>
    <col min="9" max="9" width="36.5703125" style="4" customWidth="1"/>
    <col min="10" max="10" width="13.85546875" style="4" customWidth="1"/>
    <col min="11" max="11" width="37.28515625" style="4" customWidth="1"/>
    <col min="12" max="12" width="18.28515625" style="45" customWidth="1"/>
    <col min="13" max="13" width="6.5703125" style="4" customWidth="1"/>
    <col min="14" max="14" width="6.28515625" style="4" customWidth="1"/>
    <col min="15" max="15" width="5.7109375" style="4" customWidth="1"/>
    <col min="16" max="16" width="17.140625" style="22" customWidth="1"/>
    <col min="17" max="16384" width="9.140625" style="4"/>
  </cols>
  <sheetData>
    <row r="1" spans="2:16" ht="18.75" customHeight="1" x14ac:dyDescent="0.25">
      <c r="B1" s="147"/>
      <c r="C1" s="147"/>
      <c r="D1" s="149" t="s">
        <v>151</v>
      </c>
      <c r="E1" s="149"/>
      <c r="F1" s="149"/>
      <c r="G1" s="149"/>
      <c r="H1" s="149"/>
      <c r="I1" s="149"/>
      <c r="J1" s="149"/>
      <c r="K1" s="37" t="s">
        <v>152</v>
      </c>
      <c r="L1" s="18" t="s">
        <v>172</v>
      </c>
      <c r="N1" s="18"/>
      <c r="O1" s="18"/>
    </row>
    <row r="2" spans="2:16" ht="15.75" customHeight="1" x14ac:dyDescent="0.25">
      <c r="B2" s="147"/>
      <c r="C2" s="147"/>
      <c r="D2" s="149" t="s">
        <v>153</v>
      </c>
      <c r="E2" s="149"/>
      <c r="F2" s="149"/>
      <c r="G2" s="149"/>
      <c r="H2" s="149"/>
      <c r="I2" s="149"/>
      <c r="J2" s="149"/>
      <c r="K2" s="19" t="s">
        <v>154</v>
      </c>
      <c r="L2" s="38" t="s">
        <v>164</v>
      </c>
      <c r="N2" s="38"/>
      <c r="O2" s="38"/>
    </row>
    <row r="3" spans="2:16" ht="15.75" customHeight="1" x14ac:dyDescent="0.25">
      <c r="B3" s="147"/>
      <c r="C3" s="147"/>
      <c r="D3" s="149"/>
      <c r="E3" s="149"/>
      <c r="F3" s="149"/>
      <c r="G3" s="149"/>
      <c r="H3" s="149"/>
      <c r="I3" s="149"/>
      <c r="J3" s="149"/>
      <c r="K3" s="19" t="s">
        <v>155</v>
      </c>
      <c r="L3" s="39" t="s">
        <v>173</v>
      </c>
      <c r="N3" s="40"/>
      <c r="O3" s="40"/>
    </row>
    <row r="4" spans="2:16" ht="15.75" customHeight="1" x14ac:dyDescent="0.25">
      <c r="B4" s="147"/>
      <c r="C4" s="147"/>
      <c r="D4" s="149"/>
      <c r="E4" s="149"/>
      <c r="F4" s="149"/>
      <c r="G4" s="149"/>
      <c r="H4" s="149"/>
      <c r="I4" s="149"/>
      <c r="J4" s="149"/>
      <c r="K4" s="19" t="s">
        <v>156</v>
      </c>
      <c r="L4" s="38" t="s">
        <v>174</v>
      </c>
      <c r="N4" s="38"/>
      <c r="O4" s="38"/>
    </row>
    <row r="5" spans="2:16" ht="36.75" customHeight="1" x14ac:dyDescent="0.25">
      <c r="B5" s="146" t="s">
        <v>150</v>
      </c>
      <c r="C5" s="146"/>
    </row>
    <row r="7" spans="2:16" ht="15.75" x14ac:dyDescent="0.25">
      <c r="B7" s="148" t="s">
        <v>157</v>
      </c>
      <c r="C7" s="148"/>
      <c r="D7" s="148"/>
      <c r="E7" s="148"/>
      <c r="F7" s="148"/>
      <c r="G7" s="148"/>
      <c r="H7" s="148"/>
      <c r="I7" s="148"/>
      <c r="J7" s="148"/>
      <c r="K7" s="148"/>
      <c r="L7" s="148"/>
      <c r="M7" s="148"/>
      <c r="N7" s="148"/>
      <c r="O7" s="148"/>
    </row>
    <row r="8" spans="2:16" s="11" customFormat="1" ht="15.75" x14ac:dyDescent="0.25">
      <c r="B8" s="14"/>
      <c r="C8" s="14"/>
      <c r="D8" s="14"/>
      <c r="E8" s="14"/>
      <c r="F8" s="49"/>
      <c r="G8" s="14"/>
      <c r="H8" s="46"/>
      <c r="I8" s="14"/>
      <c r="J8" s="14"/>
      <c r="K8" s="14"/>
      <c r="L8" s="78"/>
      <c r="M8" s="14"/>
      <c r="N8" s="14"/>
      <c r="O8" s="14"/>
      <c r="P8" s="22"/>
    </row>
    <row r="9" spans="2:16" x14ac:dyDescent="0.25">
      <c r="B9" s="139" t="s">
        <v>158</v>
      </c>
      <c r="C9" s="139"/>
      <c r="D9" s="139"/>
      <c r="E9" s="142" t="s">
        <v>194</v>
      </c>
      <c r="F9" s="142"/>
      <c r="G9" s="142"/>
      <c r="H9" s="142"/>
      <c r="I9" s="142"/>
      <c r="J9" s="142"/>
      <c r="K9" s="142"/>
      <c r="L9" s="142"/>
      <c r="M9" s="142"/>
      <c r="N9" s="142"/>
      <c r="O9" s="142"/>
    </row>
    <row r="10" spans="2:16" x14ac:dyDescent="0.25">
      <c r="B10" s="139" t="s">
        <v>159</v>
      </c>
      <c r="C10" s="139"/>
      <c r="D10" s="139"/>
      <c r="E10" s="142" t="s">
        <v>391</v>
      </c>
      <c r="F10" s="142"/>
      <c r="G10" s="142"/>
      <c r="H10" s="142"/>
      <c r="I10" s="142"/>
      <c r="J10" s="142"/>
      <c r="K10" s="142"/>
      <c r="L10" s="142"/>
      <c r="M10" s="142"/>
      <c r="N10" s="142"/>
      <c r="O10" s="142"/>
    </row>
    <row r="11" spans="2:16" x14ac:dyDescent="0.25">
      <c r="B11" s="139" t="s">
        <v>160</v>
      </c>
      <c r="C11" s="139"/>
      <c r="D11" s="139"/>
      <c r="E11" s="145" t="s">
        <v>392</v>
      </c>
      <c r="F11" s="142"/>
      <c r="G11" s="142"/>
      <c r="H11" s="142"/>
      <c r="I11" s="142"/>
      <c r="J11" s="142"/>
      <c r="K11" s="142"/>
      <c r="L11" s="142"/>
      <c r="M11" s="142"/>
      <c r="N11" s="142"/>
      <c r="O11" s="142"/>
    </row>
    <row r="12" spans="2:16" x14ac:dyDescent="0.25">
      <c r="B12" s="139" t="s">
        <v>161</v>
      </c>
      <c r="C12" s="139"/>
      <c r="D12" s="139"/>
      <c r="E12" s="142">
        <v>5</v>
      </c>
      <c r="F12" s="142"/>
      <c r="G12" s="142"/>
      <c r="H12" s="142"/>
      <c r="I12" s="142"/>
      <c r="J12" s="142"/>
      <c r="K12" s="142"/>
      <c r="L12" s="142"/>
      <c r="M12" s="142"/>
      <c r="N12" s="142"/>
      <c r="O12" s="142"/>
    </row>
    <row r="13" spans="2:16" x14ac:dyDescent="0.25">
      <c r="B13" s="139" t="s">
        <v>162</v>
      </c>
      <c r="C13" s="139"/>
      <c r="D13" s="139"/>
      <c r="E13" s="142">
        <v>2</v>
      </c>
      <c r="F13" s="142"/>
      <c r="G13" s="142"/>
      <c r="H13" s="142"/>
      <c r="I13" s="142"/>
      <c r="J13" s="142"/>
      <c r="K13" s="142"/>
      <c r="L13" s="142"/>
      <c r="M13" s="142"/>
      <c r="N13" s="142"/>
      <c r="O13" s="142"/>
    </row>
    <row r="14" spans="2:16" s="6" customFormat="1" ht="77.25" customHeight="1" x14ac:dyDescent="0.25">
      <c r="B14" s="143" t="s">
        <v>163</v>
      </c>
      <c r="C14" s="143"/>
      <c r="D14" s="143"/>
      <c r="E14" s="144" t="s">
        <v>250</v>
      </c>
      <c r="F14" s="144"/>
      <c r="G14" s="144"/>
      <c r="H14" s="144"/>
      <c r="I14" s="144"/>
      <c r="J14" s="144"/>
      <c r="K14" s="144"/>
      <c r="L14" s="144"/>
      <c r="M14" s="144"/>
      <c r="N14" s="144"/>
      <c r="O14" s="144"/>
      <c r="P14" s="22"/>
    </row>
    <row r="15" spans="2:16" x14ac:dyDescent="0.25">
      <c r="B15" s="139" t="s">
        <v>165</v>
      </c>
      <c r="C15" s="139"/>
      <c r="D15" s="139"/>
      <c r="E15" s="142" t="s">
        <v>230</v>
      </c>
      <c r="F15" s="142"/>
      <c r="G15" s="142"/>
      <c r="H15" s="142"/>
      <c r="I15" s="142"/>
      <c r="J15" s="142"/>
      <c r="K15" s="142"/>
      <c r="L15" s="142"/>
      <c r="M15" s="142"/>
      <c r="N15" s="142"/>
      <c r="O15" s="142"/>
    </row>
    <row r="16" spans="2:16" s="132" customFormat="1" ht="16.5" customHeight="1" x14ac:dyDescent="0.25">
      <c r="B16" s="143" t="s">
        <v>385</v>
      </c>
      <c r="C16" s="143"/>
      <c r="D16" s="143"/>
      <c r="E16" s="143" t="s">
        <v>386</v>
      </c>
      <c r="F16" s="143"/>
      <c r="G16" s="143"/>
      <c r="H16" s="143"/>
      <c r="I16" s="143"/>
      <c r="J16" s="143"/>
      <c r="K16" s="143"/>
      <c r="L16" s="143"/>
      <c r="M16" s="143"/>
      <c r="N16" s="143"/>
      <c r="O16" s="143"/>
    </row>
    <row r="17" spans="1:17" s="132" customFormat="1" ht="16.5" customHeight="1" x14ac:dyDescent="0.25">
      <c r="B17" s="133"/>
      <c r="C17" s="133"/>
      <c r="D17" s="133"/>
      <c r="E17" s="143" t="s">
        <v>387</v>
      </c>
      <c r="F17" s="143"/>
      <c r="G17" s="143" t="s">
        <v>388</v>
      </c>
      <c r="H17" s="143"/>
      <c r="I17" s="143"/>
      <c r="J17" s="143"/>
      <c r="K17" s="143"/>
      <c r="L17" s="143"/>
      <c r="M17" s="143"/>
      <c r="N17" s="143"/>
      <c r="O17" s="143"/>
    </row>
    <row r="18" spans="1:17" s="132" customFormat="1" ht="16.5" customHeight="1" x14ac:dyDescent="0.25">
      <c r="B18" s="133"/>
      <c r="C18" s="133"/>
      <c r="D18" s="133"/>
      <c r="E18" s="143" t="s">
        <v>378</v>
      </c>
      <c r="F18" s="143"/>
      <c r="G18" s="143" t="s">
        <v>383</v>
      </c>
      <c r="H18" s="143"/>
      <c r="I18" s="143"/>
      <c r="J18" s="143"/>
      <c r="K18" s="143"/>
      <c r="L18" s="143"/>
      <c r="M18" s="143"/>
      <c r="N18" s="143"/>
      <c r="O18" s="143"/>
    </row>
    <row r="19" spans="1:17" s="132" customFormat="1" ht="32.25" customHeight="1" x14ac:dyDescent="0.25">
      <c r="B19" s="133"/>
      <c r="C19" s="133"/>
      <c r="D19" s="133"/>
      <c r="E19" s="143" t="s">
        <v>379</v>
      </c>
      <c r="F19" s="143"/>
      <c r="G19" s="144" t="s">
        <v>389</v>
      </c>
      <c r="H19" s="144"/>
      <c r="I19" s="144"/>
      <c r="J19" s="144"/>
      <c r="K19" s="144"/>
      <c r="L19" s="144"/>
      <c r="M19" s="144"/>
      <c r="N19" s="144"/>
      <c r="O19" s="144"/>
    </row>
    <row r="20" spans="1:17" ht="66" customHeight="1" x14ac:dyDescent="0.25">
      <c r="B20" s="152" t="s">
        <v>247</v>
      </c>
      <c r="C20" s="152"/>
      <c r="D20" s="152"/>
      <c r="E20" s="152"/>
      <c r="F20" s="152"/>
      <c r="G20" s="152"/>
      <c r="H20" s="152"/>
      <c r="I20" s="152"/>
      <c r="J20" s="152"/>
      <c r="K20" s="152"/>
      <c r="L20" s="152"/>
      <c r="M20" s="152"/>
      <c r="N20" s="152"/>
      <c r="O20" s="152"/>
    </row>
    <row r="21" spans="1:17" ht="30.75" customHeight="1" x14ac:dyDescent="0.25">
      <c r="A21" s="150"/>
      <c r="B21" s="140" t="s">
        <v>166</v>
      </c>
      <c r="C21" s="140" t="s">
        <v>193</v>
      </c>
      <c r="D21" s="140"/>
      <c r="E21" s="140" t="s">
        <v>167</v>
      </c>
      <c r="F21" s="140"/>
      <c r="G21" s="153" t="s">
        <v>319</v>
      </c>
      <c r="H21" s="154"/>
      <c r="I21" s="140" t="s">
        <v>168</v>
      </c>
      <c r="J21" s="140" t="s">
        <v>175</v>
      </c>
      <c r="K21" s="140" t="s">
        <v>231</v>
      </c>
      <c r="L21" s="141" t="s">
        <v>232</v>
      </c>
      <c r="M21" s="140" t="s">
        <v>298</v>
      </c>
      <c r="N21" s="140"/>
      <c r="O21" s="140"/>
      <c r="P21" s="136" t="s">
        <v>268</v>
      </c>
      <c r="Q21" s="136" t="s">
        <v>271</v>
      </c>
    </row>
    <row r="22" spans="1:17" ht="20.25" customHeight="1" x14ac:dyDescent="0.25">
      <c r="A22" s="150"/>
      <c r="B22" s="140"/>
      <c r="C22" s="141"/>
      <c r="D22" s="141"/>
      <c r="E22" s="141"/>
      <c r="F22" s="141"/>
      <c r="G22" s="155"/>
      <c r="H22" s="156"/>
      <c r="I22" s="140"/>
      <c r="J22" s="140"/>
      <c r="K22" s="140"/>
      <c r="L22" s="151"/>
      <c r="M22" s="10" t="s">
        <v>169</v>
      </c>
      <c r="N22" s="10" t="s">
        <v>170</v>
      </c>
      <c r="O22" s="10" t="s">
        <v>171</v>
      </c>
      <c r="P22" s="137"/>
      <c r="Q22" s="138"/>
    </row>
    <row r="23" spans="1:17" s="122" customFormat="1" ht="47.25" customHeight="1" x14ac:dyDescent="0.25">
      <c r="A23" s="114"/>
      <c r="B23" s="115">
        <v>1</v>
      </c>
      <c r="C23" s="116" t="s">
        <v>73</v>
      </c>
      <c r="D23" s="117" t="s">
        <v>372</v>
      </c>
      <c r="E23" s="116" t="s">
        <v>63</v>
      </c>
      <c r="F23" s="118" t="s">
        <v>372</v>
      </c>
      <c r="G23" s="118" t="s">
        <v>373</v>
      </c>
      <c r="H23" s="118"/>
      <c r="I23" s="119" t="str">
        <f>F23</f>
        <v>kontrak kuliah</v>
      </c>
      <c r="J23" s="119" t="s">
        <v>176</v>
      </c>
      <c r="K23" s="119" t="s">
        <v>253</v>
      </c>
      <c r="L23" s="119" t="s">
        <v>242</v>
      </c>
      <c r="M23" s="120">
        <v>100</v>
      </c>
      <c r="N23" s="120"/>
      <c r="O23" s="120"/>
      <c r="P23" s="121" t="s">
        <v>63</v>
      </c>
      <c r="Q23" s="121">
        <v>5</v>
      </c>
    </row>
    <row r="24" spans="1:17" s="60" customFormat="1" ht="47.25" customHeight="1" x14ac:dyDescent="0.25">
      <c r="A24" s="51"/>
      <c r="B24" s="52">
        <v>2</v>
      </c>
      <c r="C24" s="53" t="s">
        <v>8</v>
      </c>
      <c r="D24" s="54" t="s">
        <v>267</v>
      </c>
      <c r="E24" s="53" t="s">
        <v>65</v>
      </c>
      <c r="F24" s="55" t="s">
        <v>297</v>
      </c>
      <c r="G24" s="55" t="s">
        <v>318</v>
      </c>
      <c r="H24" s="55" t="s">
        <v>374</v>
      </c>
      <c r="I24" s="57" t="str">
        <f>F24</f>
        <v>pengertian desain instruksional</v>
      </c>
      <c r="J24" s="57" t="s">
        <v>176</v>
      </c>
      <c r="K24" s="57" t="s">
        <v>253</v>
      </c>
      <c r="L24" s="57" t="s">
        <v>236</v>
      </c>
      <c r="M24" s="58">
        <v>20</v>
      </c>
      <c r="N24" s="58"/>
      <c r="O24" s="58"/>
      <c r="P24" s="59" t="s">
        <v>149</v>
      </c>
      <c r="Q24" s="59">
        <v>2</v>
      </c>
    </row>
    <row r="25" spans="1:17" s="11" customFormat="1" ht="15.75" x14ac:dyDescent="0.25">
      <c r="A25" s="12"/>
      <c r="B25" s="23"/>
      <c r="C25" s="24"/>
      <c r="D25" s="25"/>
      <c r="E25" s="24" t="s">
        <v>24</v>
      </c>
      <c r="F25" s="26" t="s">
        <v>252</v>
      </c>
      <c r="G25" s="26" t="s">
        <v>375</v>
      </c>
      <c r="H25" s="26" t="s">
        <v>374</v>
      </c>
      <c r="I25" s="28" t="str">
        <f>F25</f>
        <v>4 dimensi desain instruksional</v>
      </c>
      <c r="J25" s="28" t="s">
        <v>176</v>
      </c>
      <c r="K25" s="28" t="s">
        <v>253</v>
      </c>
      <c r="L25" s="28" t="s">
        <v>236</v>
      </c>
      <c r="M25" s="29">
        <v>20</v>
      </c>
      <c r="N25" s="29"/>
      <c r="O25" s="29"/>
      <c r="P25" s="42" t="s">
        <v>148</v>
      </c>
      <c r="Q25" s="42">
        <v>1</v>
      </c>
    </row>
    <row r="26" spans="1:17" s="17" customFormat="1" ht="45.75" customHeight="1" x14ac:dyDescent="0.25">
      <c r="A26" s="16"/>
      <c r="B26" s="23"/>
      <c r="C26" s="24"/>
      <c r="D26" s="25"/>
      <c r="E26" s="24" t="s">
        <v>8</v>
      </c>
      <c r="F26" s="26" t="s">
        <v>370</v>
      </c>
      <c r="G26" s="26" t="s">
        <v>371</v>
      </c>
      <c r="H26" s="26"/>
      <c r="I26" s="28" t="str">
        <f>F26</f>
        <v>model ADDIE untuk mengatasi masalah kesenjangan status sosial ekonomi siswa</v>
      </c>
      <c r="J26" s="28" t="s">
        <v>178</v>
      </c>
      <c r="K26" s="28" t="s">
        <v>253</v>
      </c>
      <c r="L26" s="28" t="s">
        <v>237</v>
      </c>
      <c r="M26" s="29">
        <v>60</v>
      </c>
      <c r="N26" s="29"/>
      <c r="O26" s="29"/>
      <c r="P26" s="42" t="s">
        <v>149</v>
      </c>
      <c r="Q26" s="42">
        <v>2</v>
      </c>
    </row>
    <row r="27" spans="1:17" s="60" customFormat="1" ht="15.75" customHeight="1" x14ac:dyDescent="0.25">
      <c r="A27" s="51"/>
      <c r="B27" s="52">
        <v>3</v>
      </c>
      <c r="C27" s="53" t="s">
        <v>75</v>
      </c>
      <c r="D27" s="54" t="s">
        <v>274</v>
      </c>
      <c r="E27" s="53" t="s">
        <v>65</v>
      </c>
      <c r="F27" s="55" t="s">
        <v>275</v>
      </c>
      <c r="G27" s="55" t="s">
        <v>320</v>
      </c>
      <c r="H27" s="55"/>
      <c r="I27" s="57" t="str">
        <f t="shared" ref="I27:I53" si="0">F27</f>
        <v>pengertian kalender akademik</v>
      </c>
      <c r="J27" s="57" t="s">
        <v>176</v>
      </c>
      <c r="K27" s="57" t="s">
        <v>253</v>
      </c>
      <c r="L27" s="57" t="s">
        <v>236</v>
      </c>
      <c r="M27" s="58">
        <v>10</v>
      </c>
      <c r="N27" s="58"/>
      <c r="O27" s="58"/>
      <c r="P27" s="59" t="s">
        <v>149</v>
      </c>
      <c r="Q27" s="59">
        <v>1</v>
      </c>
    </row>
    <row r="28" spans="1:17" s="11" customFormat="1" ht="15.75" customHeight="1" x14ac:dyDescent="0.25">
      <c r="A28" s="12"/>
      <c r="B28" s="23"/>
      <c r="C28" s="24"/>
      <c r="D28" s="25"/>
      <c r="E28" s="24" t="s">
        <v>0</v>
      </c>
      <c r="F28" s="26" t="s">
        <v>280</v>
      </c>
      <c r="G28" s="26" t="s">
        <v>321</v>
      </c>
      <c r="H28" s="26"/>
      <c r="I28" s="28" t="str">
        <f t="shared" si="0"/>
        <v>karakteristik kalender akademik</v>
      </c>
      <c r="J28" s="28" t="s">
        <v>176</v>
      </c>
      <c r="K28" s="28" t="s">
        <v>253</v>
      </c>
      <c r="L28" s="28" t="s">
        <v>236</v>
      </c>
      <c r="M28" s="29">
        <v>10</v>
      </c>
      <c r="N28" s="29"/>
      <c r="O28" s="29"/>
      <c r="P28" s="42" t="s">
        <v>149</v>
      </c>
      <c r="Q28" s="42">
        <v>2</v>
      </c>
    </row>
    <row r="29" spans="1:17" s="11" customFormat="1" ht="31.5" customHeight="1" x14ac:dyDescent="0.25">
      <c r="A29" s="12"/>
      <c r="B29" s="23"/>
      <c r="C29" s="24"/>
      <c r="D29" s="25"/>
      <c r="E29" s="24" t="s">
        <v>25</v>
      </c>
      <c r="F29" s="26" t="s">
        <v>281</v>
      </c>
      <c r="G29" s="26" t="s">
        <v>322</v>
      </c>
      <c r="H29" s="26"/>
      <c r="I29" s="28" t="str">
        <f t="shared" si="0"/>
        <v>fungsi kalender akademik dalam perencanaan pembelajaran</v>
      </c>
      <c r="J29" s="28" t="s">
        <v>177</v>
      </c>
      <c r="K29" s="28" t="s">
        <v>253</v>
      </c>
      <c r="L29" s="28" t="s">
        <v>237</v>
      </c>
      <c r="M29" s="29">
        <v>10</v>
      </c>
      <c r="N29" s="29"/>
      <c r="O29" s="29"/>
      <c r="P29" s="42" t="s">
        <v>8</v>
      </c>
      <c r="Q29" s="42">
        <v>3</v>
      </c>
    </row>
    <row r="30" spans="1:17" s="8" customFormat="1" ht="32.25" customHeight="1" x14ac:dyDescent="0.25">
      <c r="B30" s="23"/>
      <c r="C30" s="24"/>
      <c r="D30" s="30"/>
      <c r="E30" s="24" t="s">
        <v>75</v>
      </c>
      <c r="F30" s="26" t="s">
        <v>276</v>
      </c>
      <c r="G30" s="26" t="s">
        <v>323</v>
      </c>
      <c r="H30" s="26"/>
      <c r="I30" s="28" t="str">
        <f t="shared" si="0"/>
        <v>Jumlah minggu efektif berdasarkan perpektif sekolah</v>
      </c>
      <c r="J30" s="28" t="s">
        <v>278</v>
      </c>
      <c r="K30" s="28" t="s">
        <v>238</v>
      </c>
      <c r="L30" s="28" t="s">
        <v>237</v>
      </c>
      <c r="M30" s="29">
        <v>30</v>
      </c>
      <c r="N30" s="29"/>
      <c r="O30" s="29"/>
      <c r="P30" s="42" t="s">
        <v>8</v>
      </c>
      <c r="Q30" s="42">
        <v>3</v>
      </c>
    </row>
    <row r="31" spans="1:17" s="61" customFormat="1" ht="15.75" x14ac:dyDescent="0.25">
      <c r="B31" s="52">
        <v>4</v>
      </c>
      <c r="C31" s="53" t="s">
        <v>37</v>
      </c>
      <c r="D31" s="62" t="s">
        <v>285</v>
      </c>
      <c r="E31" s="53" t="s">
        <v>65</v>
      </c>
      <c r="F31" s="63" t="s">
        <v>287</v>
      </c>
      <c r="G31" s="63" t="s">
        <v>324</v>
      </c>
      <c r="H31" s="63"/>
      <c r="I31" s="64" t="str">
        <f t="shared" si="0"/>
        <v>pengertian PROTA</v>
      </c>
      <c r="J31" s="57" t="s">
        <v>176</v>
      </c>
      <c r="K31" s="57" t="s">
        <v>253</v>
      </c>
      <c r="L31" s="57" t="s">
        <v>236</v>
      </c>
      <c r="M31" s="58">
        <v>10</v>
      </c>
      <c r="N31" s="58"/>
      <c r="O31" s="58"/>
      <c r="P31" s="59" t="s">
        <v>149</v>
      </c>
      <c r="Q31" s="59">
        <v>2</v>
      </c>
    </row>
    <row r="32" spans="1:17" s="13" customFormat="1" ht="15.75" x14ac:dyDescent="0.25">
      <c r="B32" s="23"/>
      <c r="C32" s="24"/>
      <c r="D32" s="30"/>
      <c r="E32" s="24" t="s">
        <v>0</v>
      </c>
      <c r="F32" s="31" t="s">
        <v>288</v>
      </c>
      <c r="G32" s="31" t="s">
        <v>325</v>
      </c>
      <c r="H32" s="31"/>
      <c r="I32" s="32" t="str">
        <f t="shared" si="0"/>
        <v>karakteristik PROTA</v>
      </c>
      <c r="J32" s="28" t="s">
        <v>176</v>
      </c>
      <c r="K32" s="28" t="s">
        <v>253</v>
      </c>
      <c r="L32" s="28" t="s">
        <v>236</v>
      </c>
      <c r="M32" s="29">
        <v>10</v>
      </c>
      <c r="N32" s="29"/>
      <c r="O32" s="29"/>
      <c r="P32" s="42" t="s">
        <v>148</v>
      </c>
      <c r="Q32" s="42">
        <v>1</v>
      </c>
    </row>
    <row r="33" spans="2:17" s="41" customFormat="1" ht="31.5" x14ac:dyDescent="0.25">
      <c r="B33" s="23"/>
      <c r="C33" s="24"/>
      <c r="D33" s="30"/>
      <c r="E33" s="24" t="s">
        <v>60</v>
      </c>
      <c r="F33" s="31" t="s">
        <v>289</v>
      </c>
      <c r="G33" s="31" t="s">
        <v>326</v>
      </c>
      <c r="H33" s="31"/>
      <c r="I33" s="32" t="str">
        <f t="shared" si="0"/>
        <v>PROTA</v>
      </c>
      <c r="J33" s="28" t="s">
        <v>278</v>
      </c>
      <c r="K33" s="28" t="s">
        <v>238</v>
      </c>
      <c r="L33" s="28" t="s">
        <v>237</v>
      </c>
      <c r="M33" s="29">
        <v>80</v>
      </c>
      <c r="N33" s="29"/>
      <c r="O33" s="29"/>
      <c r="P33" s="42" t="s">
        <v>28</v>
      </c>
      <c r="Q33" s="42">
        <v>6</v>
      </c>
    </row>
    <row r="34" spans="2:17" s="61" customFormat="1" ht="15.75" x14ac:dyDescent="0.25">
      <c r="B34" s="74">
        <v>5</v>
      </c>
      <c r="C34" s="53" t="s">
        <v>37</v>
      </c>
      <c r="D34" s="62" t="s">
        <v>286</v>
      </c>
      <c r="E34" s="53" t="s">
        <v>65</v>
      </c>
      <c r="F34" s="63" t="s">
        <v>290</v>
      </c>
      <c r="G34" s="63" t="s">
        <v>327</v>
      </c>
      <c r="H34" s="63"/>
      <c r="I34" s="64" t="str">
        <f t="shared" si="0"/>
        <v>pengertian PROMES</v>
      </c>
      <c r="J34" s="57" t="s">
        <v>176</v>
      </c>
      <c r="K34" s="57" t="s">
        <v>253</v>
      </c>
      <c r="L34" s="57" t="s">
        <v>236</v>
      </c>
      <c r="M34" s="58">
        <v>10</v>
      </c>
      <c r="N34" s="58"/>
      <c r="O34" s="58"/>
      <c r="P34" s="59" t="s">
        <v>149</v>
      </c>
      <c r="Q34" s="59">
        <v>2</v>
      </c>
    </row>
    <row r="35" spans="2:17" s="41" customFormat="1" ht="15.75" x14ac:dyDescent="0.25">
      <c r="B35" s="23"/>
      <c r="C35" s="24"/>
      <c r="D35" s="30"/>
      <c r="E35" s="24" t="s">
        <v>0</v>
      </c>
      <c r="F35" s="31" t="s">
        <v>291</v>
      </c>
      <c r="G35" s="31" t="s">
        <v>328</v>
      </c>
      <c r="H35" s="31"/>
      <c r="I35" s="32" t="str">
        <f t="shared" si="0"/>
        <v>karakteristik PROMES</v>
      </c>
      <c r="J35" s="28" t="s">
        <v>176</v>
      </c>
      <c r="K35" s="28" t="s">
        <v>253</v>
      </c>
      <c r="L35" s="28" t="s">
        <v>236</v>
      </c>
      <c r="M35" s="29">
        <v>10</v>
      </c>
      <c r="N35" s="29"/>
      <c r="O35" s="29"/>
      <c r="P35" s="42" t="s">
        <v>148</v>
      </c>
      <c r="Q35" s="42">
        <v>1</v>
      </c>
    </row>
    <row r="36" spans="2:17" s="134" customFormat="1" ht="31.5" x14ac:dyDescent="0.25">
      <c r="B36" s="23"/>
      <c r="C36" s="24"/>
      <c r="D36" s="30"/>
      <c r="E36" s="24" t="s">
        <v>37</v>
      </c>
      <c r="F36" s="31" t="s">
        <v>393</v>
      </c>
      <c r="G36" s="27" t="s">
        <v>394</v>
      </c>
      <c r="H36" s="31"/>
      <c r="I36" s="32" t="str">
        <f t="shared" si="0"/>
        <v>konten pembelajaran dalam PROMES</v>
      </c>
      <c r="J36" s="28" t="s">
        <v>176</v>
      </c>
      <c r="K36" s="28" t="s">
        <v>235</v>
      </c>
      <c r="L36" s="28" t="s">
        <v>236</v>
      </c>
      <c r="M36" s="29">
        <v>10</v>
      </c>
      <c r="N36" s="29"/>
      <c r="O36" s="29"/>
      <c r="P36" s="42" t="s">
        <v>47</v>
      </c>
      <c r="Q36" s="42">
        <v>4</v>
      </c>
    </row>
    <row r="37" spans="2:17" s="41" customFormat="1" ht="31.5" x14ac:dyDescent="0.25">
      <c r="B37" s="23"/>
      <c r="C37" s="24"/>
      <c r="D37" s="30"/>
      <c r="E37" s="24" t="s">
        <v>60</v>
      </c>
      <c r="F37" s="31" t="s">
        <v>292</v>
      </c>
      <c r="G37" s="31" t="s">
        <v>329</v>
      </c>
      <c r="H37" s="31"/>
      <c r="I37" s="32" t="str">
        <f t="shared" si="0"/>
        <v>PROMES</v>
      </c>
      <c r="J37" s="28" t="s">
        <v>278</v>
      </c>
      <c r="K37" s="28" t="s">
        <v>238</v>
      </c>
      <c r="L37" s="28" t="s">
        <v>237</v>
      </c>
      <c r="M37" s="29">
        <v>70</v>
      </c>
      <c r="N37" s="29">
        <v>100</v>
      </c>
      <c r="O37" s="29"/>
      <c r="P37" s="42" t="s">
        <v>28</v>
      </c>
      <c r="Q37" s="42">
        <v>6</v>
      </c>
    </row>
    <row r="38" spans="2:17" s="61" customFormat="1" ht="15.75" x14ac:dyDescent="0.25">
      <c r="B38" s="74">
        <v>6</v>
      </c>
      <c r="C38" s="53" t="s">
        <v>37</v>
      </c>
      <c r="D38" s="62" t="s">
        <v>282</v>
      </c>
      <c r="E38" s="53" t="s">
        <v>65</v>
      </c>
      <c r="F38" s="63" t="s">
        <v>251</v>
      </c>
      <c r="G38" s="63" t="s">
        <v>330</v>
      </c>
      <c r="H38" s="63"/>
      <c r="I38" s="64" t="str">
        <f t="shared" si="0"/>
        <v>pengertian RPP</v>
      </c>
      <c r="J38" s="57" t="s">
        <v>176</v>
      </c>
      <c r="K38" s="57" t="s">
        <v>253</v>
      </c>
      <c r="L38" s="57" t="s">
        <v>236</v>
      </c>
      <c r="M38" s="58">
        <v>10</v>
      </c>
      <c r="N38" s="58"/>
      <c r="O38" s="58"/>
      <c r="P38" s="59" t="s">
        <v>149</v>
      </c>
      <c r="Q38" s="59">
        <v>2</v>
      </c>
    </row>
    <row r="39" spans="2:17" s="41" customFormat="1" ht="15.75" x14ac:dyDescent="0.25">
      <c r="B39" s="23"/>
      <c r="C39" s="24"/>
      <c r="D39" s="30"/>
      <c r="E39" s="24" t="s">
        <v>0</v>
      </c>
      <c r="F39" s="31" t="s">
        <v>283</v>
      </c>
      <c r="G39" s="31" t="s">
        <v>331</v>
      </c>
      <c r="H39" s="31"/>
      <c r="I39" s="32" t="str">
        <f t="shared" si="0"/>
        <v>karakteristik RPP</v>
      </c>
      <c r="J39" s="28" t="s">
        <v>176</v>
      </c>
      <c r="K39" s="28" t="s">
        <v>253</v>
      </c>
      <c r="L39" s="28" t="s">
        <v>236</v>
      </c>
      <c r="M39" s="29">
        <v>10</v>
      </c>
      <c r="N39" s="29"/>
      <c r="O39" s="29"/>
      <c r="P39" s="42" t="s">
        <v>148</v>
      </c>
      <c r="Q39" s="42">
        <v>1</v>
      </c>
    </row>
    <row r="40" spans="2:17" s="41" customFormat="1" ht="31.5" x14ac:dyDescent="0.25">
      <c r="B40" s="23"/>
      <c r="C40" s="24"/>
      <c r="D40" s="30"/>
      <c r="E40" s="24" t="s">
        <v>60</v>
      </c>
      <c r="F40" s="31" t="s">
        <v>284</v>
      </c>
      <c r="G40" s="31" t="s">
        <v>332</v>
      </c>
      <c r="H40" s="31"/>
      <c r="I40" s="32" t="str">
        <f t="shared" si="0"/>
        <v>RPP</v>
      </c>
      <c r="J40" s="28" t="s">
        <v>278</v>
      </c>
      <c r="K40" s="28" t="s">
        <v>241</v>
      </c>
      <c r="L40" s="28" t="s">
        <v>237</v>
      </c>
      <c r="M40" s="29">
        <v>80</v>
      </c>
      <c r="N40" s="29">
        <v>100</v>
      </c>
      <c r="O40" s="29"/>
      <c r="P40" s="42" t="s">
        <v>28</v>
      </c>
      <c r="Q40" s="42">
        <v>6</v>
      </c>
    </row>
    <row r="41" spans="2:17" s="45" customFormat="1" ht="31.5" x14ac:dyDescent="0.25">
      <c r="B41" s="52">
        <v>7</v>
      </c>
      <c r="C41" s="53" t="s">
        <v>29</v>
      </c>
      <c r="D41" s="73" t="s">
        <v>300</v>
      </c>
      <c r="E41" s="53" t="s">
        <v>65</v>
      </c>
      <c r="F41" s="63" t="s">
        <v>299</v>
      </c>
      <c r="G41" s="63" t="s">
        <v>333</v>
      </c>
      <c r="H41" s="63"/>
      <c r="I41" s="57" t="str">
        <f t="shared" ref="I41:I44" si="1">F41</f>
        <v>pengertian analisis kebutuhan</v>
      </c>
      <c r="J41" s="57" t="s">
        <v>176</v>
      </c>
      <c r="K41" s="57" t="s">
        <v>253</v>
      </c>
      <c r="L41" s="57" t="s">
        <v>236</v>
      </c>
      <c r="M41" s="58">
        <v>10</v>
      </c>
      <c r="N41" s="58"/>
      <c r="O41" s="58"/>
      <c r="P41" s="59" t="s">
        <v>149</v>
      </c>
      <c r="Q41" s="59">
        <v>2</v>
      </c>
    </row>
    <row r="42" spans="2:17" s="45" customFormat="1" ht="31.5" x14ac:dyDescent="0.25">
      <c r="B42" s="23"/>
      <c r="C42" s="24"/>
      <c r="D42" s="30"/>
      <c r="E42" s="24" t="s">
        <v>8</v>
      </c>
      <c r="F42" s="27" t="s">
        <v>301</v>
      </c>
      <c r="G42" s="27" t="s">
        <v>334</v>
      </c>
      <c r="H42" s="27"/>
      <c r="I42" s="28" t="str">
        <f t="shared" si="1"/>
        <v>analisis kebutuhan dalam pembelajaran menurut Mager</v>
      </c>
      <c r="J42" s="28" t="s">
        <v>176</v>
      </c>
      <c r="K42" s="28" t="s">
        <v>253</v>
      </c>
      <c r="L42" s="28" t="s">
        <v>236</v>
      </c>
      <c r="M42" s="29">
        <v>30</v>
      </c>
      <c r="N42" s="29"/>
      <c r="O42" s="29"/>
      <c r="P42" s="42" t="s">
        <v>8</v>
      </c>
      <c r="Q42" s="42">
        <v>3</v>
      </c>
    </row>
    <row r="43" spans="2:17" s="45" customFormat="1" ht="31.5" x14ac:dyDescent="0.25">
      <c r="B43" s="23"/>
      <c r="C43" s="24"/>
      <c r="D43" s="30"/>
      <c r="E43" s="24" t="s">
        <v>8</v>
      </c>
      <c r="F43" s="27" t="s">
        <v>302</v>
      </c>
      <c r="G43" s="27" t="s">
        <v>335</v>
      </c>
      <c r="H43" s="27"/>
      <c r="I43" s="28" t="str">
        <f t="shared" si="1"/>
        <v>analisis kebutuhan dalam pembelajaran menurut Morison dkk</v>
      </c>
      <c r="J43" s="28" t="s">
        <v>176</v>
      </c>
      <c r="K43" s="28" t="s">
        <v>253</v>
      </c>
      <c r="L43" s="28" t="s">
        <v>236</v>
      </c>
      <c r="M43" s="29">
        <v>30</v>
      </c>
      <c r="N43" s="29"/>
      <c r="O43" s="29"/>
      <c r="P43" s="42" t="s">
        <v>8</v>
      </c>
      <c r="Q43" s="42">
        <v>3</v>
      </c>
    </row>
    <row r="44" spans="2:17" s="45" customFormat="1" ht="31.5" x14ac:dyDescent="0.25">
      <c r="B44" s="23"/>
      <c r="C44" s="24"/>
      <c r="D44" s="30"/>
      <c r="E44" s="24" t="s">
        <v>10</v>
      </c>
      <c r="F44" s="27" t="s">
        <v>303</v>
      </c>
      <c r="G44" s="27" t="s">
        <v>336</v>
      </c>
      <c r="H44" s="27"/>
      <c r="I44" s="28" t="str">
        <f t="shared" si="1"/>
        <v>kesesuaian alat, bahan dan informasi dengan tujuan pembelajaran</v>
      </c>
      <c r="J44" s="28" t="s">
        <v>178</v>
      </c>
      <c r="K44" s="28" t="s">
        <v>253</v>
      </c>
      <c r="L44" s="28" t="s">
        <v>237</v>
      </c>
      <c r="M44" s="29">
        <v>10</v>
      </c>
      <c r="N44" s="29"/>
      <c r="O44" s="29"/>
      <c r="P44" s="42" t="s">
        <v>63</v>
      </c>
      <c r="Q44" s="42">
        <v>5</v>
      </c>
    </row>
    <row r="45" spans="2:17" s="71" customFormat="1" ht="47.25" x14ac:dyDescent="0.25">
      <c r="B45" s="65">
        <v>8</v>
      </c>
      <c r="C45" s="75"/>
      <c r="D45" s="66" t="s">
        <v>293</v>
      </c>
      <c r="E45" s="75" t="s">
        <v>60</v>
      </c>
      <c r="F45" s="77" t="s">
        <v>313</v>
      </c>
      <c r="G45" s="76" t="s">
        <v>314</v>
      </c>
      <c r="H45" s="76"/>
      <c r="I45" s="67" t="str">
        <f>D45</f>
        <v>Ujian tengah semester (UTS)</v>
      </c>
      <c r="J45" s="68" t="s">
        <v>178</v>
      </c>
      <c r="K45" s="68" t="s">
        <v>253</v>
      </c>
      <c r="L45" s="68" t="s">
        <v>236</v>
      </c>
      <c r="M45" s="69"/>
      <c r="N45" s="69"/>
      <c r="O45" s="69"/>
      <c r="P45" s="70"/>
      <c r="Q45" s="70"/>
    </row>
    <row r="46" spans="2:17" s="61" customFormat="1" ht="15.75" x14ac:dyDescent="0.25">
      <c r="B46" s="72">
        <v>9</v>
      </c>
      <c r="C46" s="53" t="s">
        <v>37</v>
      </c>
      <c r="D46" s="62" t="s">
        <v>294</v>
      </c>
      <c r="E46" s="53" t="s">
        <v>65</v>
      </c>
      <c r="F46" s="63" t="s">
        <v>295</v>
      </c>
      <c r="G46" s="63" t="s">
        <v>337</v>
      </c>
      <c r="H46" s="63"/>
      <c r="I46" s="64" t="str">
        <f>F46</f>
        <v>pengertian modul pembelajaran</v>
      </c>
      <c r="J46" s="57" t="s">
        <v>176</v>
      </c>
      <c r="K46" s="57" t="s">
        <v>253</v>
      </c>
      <c r="L46" s="57" t="s">
        <v>236</v>
      </c>
      <c r="M46" s="58">
        <v>10</v>
      </c>
      <c r="N46" s="58"/>
      <c r="O46" s="58"/>
      <c r="P46" s="59" t="s">
        <v>149</v>
      </c>
      <c r="Q46" s="59">
        <v>2</v>
      </c>
    </row>
    <row r="47" spans="2:17" s="13" customFormat="1" ht="15.75" x14ac:dyDescent="0.25">
      <c r="B47" s="23"/>
      <c r="C47" s="24"/>
      <c r="D47" s="30"/>
      <c r="E47" s="24" t="s">
        <v>0</v>
      </c>
      <c r="F47" s="31" t="s">
        <v>296</v>
      </c>
      <c r="G47" s="31" t="s">
        <v>338</v>
      </c>
      <c r="H47" s="31"/>
      <c r="I47" s="32" t="str">
        <f>F47</f>
        <v>karakteristik modul pembelajaran</v>
      </c>
      <c r="J47" s="28" t="s">
        <v>176</v>
      </c>
      <c r="K47" s="28" t="s">
        <v>253</v>
      </c>
      <c r="L47" s="28" t="s">
        <v>236</v>
      </c>
      <c r="M47" s="29">
        <v>10</v>
      </c>
      <c r="N47" s="29"/>
      <c r="O47" s="29"/>
      <c r="P47" s="42" t="s">
        <v>148</v>
      </c>
      <c r="Q47" s="42">
        <v>2</v>
      </c>
    </row>
    <row r="48" spans="2:17" s="13" customFormat="1" ht="31.5" x14ac:dyDescent="0.25">
      <c r="B48" s="23"/>
      <c r="C48" s="24"/>
      <c r="D48" s="30"/>
      <c r="E48" s="24" t="s">
        <v>60</v>
      </c>
      <c r="F48" s="31" t="s">
        <v>294</v>
      </c>
      <c r="G48" s="31" t="s">
        <v>339</v>
      </c>
      <c r="H48" s="31"/>
      <c r="I48" s="32" t="str">
        <f>F48</f>
        <v>modul pembelajaran</v>
      </c>
      <c r="J48" s="28" t="s">
        <v>178</v>
      </c>
      <c r="K48" s="28" t="s">
        <v>241</v>
      </c>
      <c r="L48" s="28" t="s">
        <v>237</v>
      </c>
      <c r="M48" s="29">
        <v>80</v>
      </c>
      <c r="N48" s="29">
        <v>100</v>
      </c>
      <c r="O48" s="29"/>
      <c r="P48" s="42" t="s">
        <v>28</v>
      </c>
      <c r="Q48" s="42">
        <v>6</v>
      </c>
    </row>
    <row r="49" spans="2:17" s="61" customFormat="1" ht="31.5" x14ac:dyDescent="0.25">
      <c r="B49" s="52">
        <v>10</v>
      </c>
      <c r="C49" s="53" t="s">
        <v>33</v>
      </c>
      <c r="D49" s="73" t="s">
        <v>304</v>
      </c>
      <c r="E49" s="53" t="s">
        <v>3</v>
      </c>
      <c r="F49" s="56" t="s">
        <v>305</v>
      </c>
      <c r="G49" s="56" t="s">
        <v>340</v>
      </c>
      <c r="H49" s="63"/>
      <c r="I49" s="57" t="str">
        <f t="shared" si="0"/>
        <v>karakteristik siswa sebagai pelaku dan siswa sebagai penonton</v>
      </c>
      <c r="J49" s="57" t="s">
        <v>177</v>
      </c>
      <c r="K49" s="57" t="s">
        <v>253</v>
      </c>
      <c r="L49" s="57" t="s">
        <v>237</v>
      </c>
      <c r="M49" s="58">
        <v>20</v>
      </c>
      <c r="N49" s="58"/>
      <c r="O49" s="58"/>
      <c r="P49" s="59" t="s">
        <v>47</v>
      </c>
      <c r="Q49" s="59">
        <v>4</v>
      </c>
    </row>
    <row r="50" spans="2:17" s="43" customFormat="1" ht="31.5" x14ac:dyDescent="0.25">
      <c r="B50" s="23"/>
      <c r="C50" s="24"/>
      <c r="D50" s="30"/>
      <c r="E50" s="24" t="s">
        <v>12</v>
      </c>
      <c r="F50" s="27" t="s">
        <v>306</v>
      </c>
      <c r="G50" s="27" t="s">
        <v>341</v>
      </c>
      <c r="H50" s="31"/>
      <c r="I50" s="28" t="str">
        <f t="shared" si="0"/>
        <v>faktor-faktor yang menyebabkan siswa menjadi penonton</v>
      </c>
      <c r="J50" s="28" t="s">
        <v>177</v>
      </c>
      <c r="K50" s="28" t="s">
        <v>253</v>
      </c>
      <c r="L50" s="28" t="s">
        <v>237</v>
      </c>
      <c r="M50" s="29">
        <v>20</v>
      </c>
      <c r="N50" s="29"/>
      <c r="O50" s="29"/>
      <c r="P50" s="42" t="s">
        <v>149</v>
      </c>
      <c r="Q50" s="42">
        <v>2</v>
      </c>
    </row>
    <row r="51" spans="2:17" s="43" customFormat="1" ht="31.5" x14ac:dyDescent="0.25">
      <c r="B51" s="23"/>
      <c r="C51" s="24"/>
      <c r="D51" s="30"/>
      <c r="E51" s="24" t="s">
        <v>12</v>
      </c>
      <c r="F51" s="27" t="s">
        <v>307</v>
      </c>
      <c r="G51" s="27" t="s">
        <v>342</v>
      </c>
      <c r="H51" s="31"/>
      <c r="I51" s="28" t="str">
        <f t="shared" si="0"/>
        <v>faktor-faktor yang menyebabkan siswa menjadi pelaku</v>
      </c>
      <c r="J51" s="28" t="s">
        <v>177</v>
      </c>
      <c r="K51" s="28" t="s">
        <v>253</v>
      </c>
      <c r="L51" s="28" t="s">
        <v>237</v>
      </c>
      <c r="M51" s="29">
        <v>20</v>
      </c>
      <c r="N51" s="29"/>
      <c r="O51" s="29"/>
      <c r="P51" s="42" t="s">
        <v>149</v>
      </c>
      <c r="Q51" s="42">
        <v>2</v>
      </c>
    </row>
    <row r="52" spans="2:17" s="43" customFormat="1" ht="31.5" x14ac:dyDescent="0.25">
      <c r="B52" s="23"/>
      <c r="C52" s="24"/>
      <c r="D52" s="30"/>
      <c r="E52" s="24" t="s">
        <v>118</v>
      </c>
      <c r="F52" s="27" t="s">
        <v>308</v>
      </c>
      <c r="G52" s="27" t="s">
        <v>343</v>
      </c>
      <c r="H52" s="31"/>
      <c r="I52" s="32" t="str">
        <f t="shared" si="0"/>
        <v>bentuk aktivitas (tugas) siswa dalam pembelajaran</v>
      </c>
      <c r="J52" s="28" t="s">
        <v>177</v>
      </c>
      <c r="K52" s="28" t="s">
        <v>253</v>
      </c>
      <c r="L52" s="28" t="s">
        <v>237</v>
      </c>
      <c r="M52" s="29">
        <v>40</v>
      </c>
      <c r="N52" s="29"/>
      <c r="O52" s="29"/>
      <c r="P52" s="42" t="s">
        <v>28</v>
      </c>
      <c r="Q52" s="42">
        <v>6</v>
      </c>
    </row>
    <row r="53" spans="2:17" s="61" customFormat="1" ht="47.25" x14ac:dyDescent="0.25">
      <c r="B53" s="52">
        <v>11</v>
      </c>
      <c r="C53" s="53" t="s">
        <v>8</v>
      </c>
      <c r="D53" s="73" t="s">
        <v>309</v>
      </c>
      <c r="E53" s="53" t="s">
        <v>3</v>
      </c>
      <c r="F53" s="63" t="s">
        <v>311</v>
      </c>
      <c r="G53" s="63" t="s">
        <v>344</v>
      </c>
      <c r="H53" s="63"/>
      <c r="I53" s="64" t="str">
        <f t="shared" si="0"/>
        <v>tujuan dan kompetensi pembelajaran</v>
      </c>
      <c r="J53" s="57" t="s">
        <v>177</v>
      </c>
      <c r="K53" s="57" t="s">
        <v>253</v>
      </c>
      <c r="L53" s="57" t="s">
        <v>242</v>
      </c>
      <c r="M53" s="58">
        <v>10</v>
      </c>
      <c r="N53" s="58"/>
      <c r="O53" s="58"/>
      <c r="P53" s="59" t="s">
        <v>149</v>
      </c>
      <c r="Q53" s="59">
        <v>2</v>
      </c>
    </row>
    <row r="54" spans="2:17" s="43" customFormat="1" ht="31.5" x14ac:dyDescent="0.25">
      <c r="B54" s="23"/>
      <c r="C54" s="24"/>
      <c r="D54" s="30"/>
      <c r="E54" s="24" t="s">
        <v>145</v>
      </c>
      <c r="F54" s="27" t="s">
        <v>345</v>
      </c>
      <c r="G54" s="27" t="s">
        <v>347</v>
      </c>
      <c r="H54" s="31"/>
      <c r="I54" s="28" t="str">
        <f t="shared" ref="I54:I60" si="2">F54</f>
        <v xml:space="preserve">kerja operasional yang sesuai pada kompetensi pembelajaran </v>
      </c>
      <c r="J54" s="28" t="s">
        <v>277</v>
      </c>
      <c r="K54" s="28" t="s">
        <v>253</v>
      </c>
      <c r="L54" s="28" t="s">
        <v>237</v>
      </c>
      <c r="M54" s="29">
        <v>30</v>
      </c>
      <c r="N54" s="29"/>
      <c r="O54" s="29"/>
      <c r="P54" s="42" t="s">
        <v>28</v>
      </c>
      <c r="Q54" s="42">
        <v>6</v>
      </c>
    </row>
    <row r="55" spans="2:17" s="43" customFormat="1" ht="31.5" x14ac:dyDescent="0.25">
      <c r="B55" s="23"/>
      <c r="C55" s="24"/>
      <c r="D55" s="30"/>
      <c r="E55" s="24" t="s">
        <v>145</v>
      </c>
      <c r="F55" s="27" t="s">
        <v>346</v>
      </c>
      <c r="G55" s="27" t="s">
        <v>348</v>
      </c>
      <c r="H55" s="31"/>
      <c r="I55" s="28" t="str">
        <f t="shared" si="2"/>
        <v xml:space="preserve">kerja operasional yang sesuai pada tujuan pembelajaran </v>
      </c>
      <c r="J55" s="28" t="s">
        <v>277</v>
      </c>
      <c r="K55" s="28" t="s">
        <v>253</v>
      </c>
      <c r="L55" s="28" t="s">
        <v>237</v>
      </c>
      <c r="M55" s="29">
        <v>30</v>
      </c>
      <c r="N55" s="29"/>
      <c r="O55" s="29"/>
      <c r="P55" s="42" t="s">
        <v>28</v>
      </c>
      <c r="Q55" s="42">
        <v>6</v>
      </c>
    </row>
    <row r="56" spans="2:17" s="43" customFormat="1" ht="31.5" x14ac:dyDescent="0.25">
      <c r="B56" s="23"/>
      <c r="C56" s="24"/>
      <c r="D56" s="30"/>
      <c r="E56" s="24" t="s">
        <v>10</v>
      </c>
      <c r="F56" s="27" t="s">
        <v>310</v>
      </c>
      <c r="G56" s="27" t="s">
        <v>349</v>
      </c>
      <c r="H56" s="31"/>
      <c r="I56" s="28" t="str">
        <f t="shared" si="2"/>
        <v>ketepatan penulisan tujuan pembelajaran dalam sebuah RPP</v>
      </c>
      <c r="J56" s="28" t="s">
        <v>177</v>
      </c>
      <c r="K56" s="28" t="s">
        <v>253</v>
      </c>
      <c r="L56" s="28" t="s">
        <v>237</v>
      </c>
      <c r="M56" s="29">
        <v>20</v>
      </c>
      <c r="N56" s="29"/>
      <c r="O56" s="29"/>
      <c r="P56" s="42" t="s">
        <v>63</v>
      </c>
      <c r="Q56" s="42">
        <v>5</v>
      </c>
    </row>
    <row r="57" spans="2:17" s="43" customFormat="1" ht="31.5" x14ac:dyDescent="0.25">
      <c r="B57" s="23"/>
      <c r="C57" s="24"/>
      <c r="D57" s="30"/>
      <c r="E57" s="24" t="s">
        <v>107</v>
      </c>
      <c r="F57" s="27" t="s">
        <v>312</v>
      </c>
      <c r="G57" s="27" t="s">
        <v>350</v>
      </c>
      <c r="H57" s="31"/>
      <c r="I57" s="28" t="str">
        <f t="shared" si="2"/>
        <v>high order thinking skill (HOTS) dengan kata kerja operasional</v>
      </c>
      <c r="J57" s="28" t="s">
        <v>176</v>
      </c>
      <c r="K57" s="28" t="s">
        <v>253</v>
      </c>
      <c r="L57" s="28" t="s">
        <v>242</v>
      </c>
      <c r="M57" s="29">
        <v>10</v>
      </c>
      <c r="N57" s="29"/>
      <c r="O57" s="29"/>
      <c r="P57" s="42" t="s">
        <v>149</v>
      </c>
      <c r="Q57" s="42">
        <v>2</v>
      </c>
    </row>
    <row r="58" spans="2:17" s="61" customFormat="1" ht="31.5" x14ac:dyDescent="0.25">
      <c r="B58" s="52">
        <v>12</v>
      </c>
      <c r="C58" s="53" t="s">
        <v>37</v>
      </c>
      <c r="D58" s="62" t="s">
        <v>315</v>
      </c>
      <c r="E58" s="53" t="s">
        <v>24</v>
      </c>
      <c r="F58" s="56" t="s">
        <v>351</v>
      </c>
      <c r="G58" s="56" t="s">
        <v>352</v>
      </c>
      <c r="H58" s="63"/>
      <c r="I58" s="57" t="str">
        <f t="shared" si="2"/>
        <v>10 tingkat pengalaman yang digunakan untuk menyelenggarakan pembelajaran</v>
      </c>
      <c r="J58" s="57" t="s">
        <v>176</v>
      </c>
      <c r="K58" s="57" t="s">
        <v>253</v>
      </c>
      <c r="L58" s="57" t="s">
        <v>236</v>
      </c>
      <c r="M58" s="58">
        <v>10</v>
      </c>
      <c r="N58" s="58"/>
      <c r="O58" s="58"/>
      <c r="P58" s="59" t="s">
        <v>148</v>
      </c>
      <c r="Q58" s="59">
        <v>1</v>
      </c>
    </row>
    <row r="59" spans="2:17" s="43" customFormat="1" ht="31.5" x14ac:dyDescent="0.25">
      <c r="B59" s="23"/>
      <c r="C59" s="24"/>
      <c r="D59" s="30"/>
      <c r="E59" s="24" t="s">
        <v>39</v>
      </c>
      <c r="F59" s="27" t="s">
        <v>316</v>
      </c>
      <c r="G59" s="27" t="s">
        <v>353</v>
      </c>
      <c r="H59" s="31"/>
      <c r="I59" s="28" t="str">
        <f t="shared" si="2"/>
        <v>contoh pengalaman belajar dari yang paling abstrak hingga yang paling nyata</v>
      </c>
      <c r="J59" s="28" t="s">
        <v>177</v>
      </c>
      <c r="K59" s="28" t="s">
        <v>253</v>
      </c>
      <c r="L59" s="28" t="s">
        <v>237</v>
      </c>
      <c r="M59" s="29">
        <v>20</v>
      </c>
      <c r="N59" s="29"/>
      <c r="O59" s="29"/>
      <c r="P59" s="42" t="s">
        <v>149</v>
      </c>
      <c r="Q59" s="42">
        <v>2</v>
      </c>
    </row>
    <row r="60" spans="2:17" s="43" customFormat="1" ht="47.25" x14ac:dyDescent="0.25">
      <c r="B60" s="23"/>
      <c r="C60" s="24"/>
      <c r="D60" s="30"/>
      <c r="E60" s="24" t="s">
        <v>37</v>
      </c>
      <c r="F60" s="80" t="s">
        <v>317</v>
      </c>
      <c r="G60" s="28" t="s">
        <v>354</v>
      </c>
      <c r="H60" s="31"/>
      <c r="I60" s="28" t="str">
        <f t="shared" si="2"/>
        <v>desain penyelenggaraan pembelajaran yang memuat pengalaman abstrak hingga yang paling nyata</v>
      </c>
      <c r="J60" s="28" t="s">
        <v>177</v>
      </c>
      <c r="K60" s="28" t="s">
        <v>240</v>
      </c>
      <c r="L60" s="28" t="s">
        <v>237</v>
      </c>
      <c r="M60" s="29">
        <v>70</v>
      </c>
      <c r="N60" s="29"/>
      <c r="O60" s="29"/>
      <c r="P60" s="42" t="s">
        <v>28</v>
      </c>
      <c r="Q60" s="42">
        <v>6</v>
      </c>
    </row>
    <row r="61" spans="2:17" s="43" customFormat="1" ht="47.25" x14ac:dyDescent="0.25">
      <c r="B61" s="23">
        <v>13</v>
      </c>
      <c r="C61" s="24" t="s">
        <v>37</v>
      </c>
      <c r="D61" s="80" t="s">
        <v>365</v>
      </c>
      <c r="E61" s="24" t="s">
        <v>63</v>
      </c>
      <c r="F61" s="80" t="s">
        <v>365</v>
      </c>
      <c r="G61" s="28" t="s">
        <v>366</v>
      </c>
      <c r="H61" s="31"/>
      <c r="I61" s="28" t="str">
        <f t="shared" ref="I61:I63" si="3">F61</f>
        <v xml:space="preserve">program dan perencanaan pembelajaran pada kompetensi dasar memahami konsep ilmu ekonomi </v>
      </c>
      <c r="J61" s="28" t="s">
        <v>178</v>
      </c>
      <c r="K61" s="28" t="s">
        <v>241</v>
      </c>
      <c r="L61" s="28" t="s">
        <v>242</v>
      </c>
      <c r="M61" s="29">
        <v>100</v>
      </c>
      <c r="N61" s="29"/>
      <c r="O61" s="29"/>
      <c r="P61" s="42" t="s">
        <v>63</v>
      </c>
      <c r="Q61" s="42">
        <v>5</v>
      </c>
    </row>
    <row r="62" spans="2:17" s="43" customFormat="1" ht="47.25" x14ac:dyDescent="0.25">
      <c r="B62" s="23">
        <v>14</v>
      </c>
      <c r="C62" s="24" t="s">
        <v>37</v>
      </c>
      <c r="D62" s="80" t="s">
        <v>363</v>
      </c>
      <c r="E62" s="24" t="s">
        <v>63</v>
      </c>
      <c r="F62" s="80" t="s">
        <v>363</v>
      </c>
      <c r="G62" s="28" t="s">
        <v>367</v>
      </c>
      <c r="H62" s="31"/>
      <c r="I62" s="28" t="str">
        <f t="shared" si="3"/>
        <v>program dan perencanaan pembelajaran pada kompetensi dasar memahami prinsip ekonomi,</v>
      </c>
      <c r="J62" s="28" t="s">
        <v>178</v>
      </c>
      <c r="K62" s="28" t="s">
        <v>241</v>
      </c>
      <c r="L62" s="28" t="s">
        <v>242</v>
      </c>
      <c r="M62" s="29">
        <v>100</v>
      </c>
      <c r="N62" s="29"/>
      <c r="O62" s="29"/>
      <c r="P62" s="42" t="s">
        <v>63</v>
      </c>
      <c r="Q62" s="42">
        <v>5</v>
      </c>
    </row>
    <row r="63" spans="2:17" s="13" customFormat="1" ht="47.25" x14ac:dyDescent="0.25">
      <c r="B63" s="23">
        <v>15</v>
      </c>
      <c r="C63" s="24" t="s">
        <v>37</v>
      </c>
      <c r="D63" s="80" t="s">
        <v>364</v>
      </c>
      <c r="E63" s="24" t="s">
        <v>63</v>
      </c>
      <c r="F63" s="80" t="s">
        <v>364</v>
      </c>
      <c r="G63" s="28" t="s">
        <v>368</v>
      </c>
      <c r="H63" s="31"/>
      <c r="I63" s="28" t="str">
        <f t="shared" si="3"/>
        <v>program dan perencanaan pembelajaran pada kompetensi dasar memahami permasalahan ekonomi,</v>
      </c>
      <c r="J63" s="28" t="s">
        <v>178</v>
      </c>
      <c r="K63" s="28" t="s">
        <v>241</v>
      </c>
      <c r="L63" s="28" t="s">
        <v>242</v>
      </c>
      <c r="M63" s="29">
        <v>100</v>
      </c>
      <c r="N63" s="29"/>
      <c r="O63" s="29"/>
      <c r="P63" s="42" t="s">
        <v>63</v>
      </c>
      <c r="Q63" s="42">
        <v>5</v>
      </c>
    </row>
    <row r="64" spans="2:17" s="90" customFormat="1" ht="15.75" x14ac:dyDescent="0.25">
      <c r="B64" s="81">
        <v>16</v>
      </c>
      <c r="C64" s="82"/>
      <c r="D64" s="83" t="s">
        <v>369</v>
      </c>
      <c r="E64" s="82"/>
      <c r="F64" s="84"/>
      <c r="G64" s="85"/>
      <c r="H64" s="86"/>
      <c r="I64" s="85"/>
      <c r="J64" s="87"/>
      <c r="K64" s="87"/>
      <c r="L64" s="87"/>
      <c r="M64" s="88"/>
      <c r="N64" s="88"/>
      <c r="O64" s="88"/>
      <c r="P64" s="89"/>
      <c r="Q64" s="89"/>
    </row>
    <row r="66" spans="3:9" x14ac:dyDescent="0.25">
      <c r="D66" s="21" t="s">
        <v>269</v>
      </c>
      <c r="E66" s="21"/>
      <c r="G66" s="21" t="s">
        <v>199</v>
      </c>
      <c r="I66" s="21"/>
    </row>
    <row r="67" spans="3:9" x14ac:dyDescent="0.25">
      <c r="C67" s="4" t="s">
        <v>273</v>
      </c>
      <c r="D67" s="21" t="s">
        <v>272</v>
      </c>
      <c r="E67" s="21" t="s">
        <v>270</v>
      </c>
      <c r="G67" s="21" t="s">
        <v>254</v>
      </c>
      <c r="I67" s="21" t="s">
        <v>255</v>
      </c>
    </row>
    <row r="68" spans="3:9" x14ac:dyDescent="0.25">
      <c r="C68" s="4">
        <v>1</v>
      </c>
      <c r="D68" s="21" t="s">
        <v>148</v>
      </c>
      <c r="E68" s="21">
        <f>COUNTIF(Q23:Q64,1)</f>
        <v>6</v>
      </c>
      <c r="G68" s="21" t="s">
        <v>256</v>
      </c>
      <c r="I68" s="21" t="s">
        <v>257</v>
      </c>
    </row>
    <row r="69" spans="3:9" x14ac:dyDescent="0.25">
      <c r="C69" s="4">
        <v>2</v>
      </c>
      <c r="D69" s="21" t="s">
        <v>149</v>
      </c>
      <c r="E69" s="21">
        <f>COUNTIF(Q23:Q64,2)</f>
        <v>14</v>
      </c>
      <c r="G69" s="21" t="s">
        <v>258</v>
      </c>
      <c r="I69" s="21" t="s">
        <v>259</v>
      </c>
    </row>
    <row r="70" spans="3:9" x14ac:dyDescent="0.25">
      <c r="C70" s="21">
        <v>3</v>
      </c>
      <c r="D70" s="21" t="s">
        <v>8</v>
      </c>
      <c r="E70" s="21">
        <f>COUNTIF(Q23:Q64,3)</f>
        <v>4</v>
      </c>
    </row>
    <row r="71" spans="3:9" x14ac:dyDescent="0.25">
      <c r="C71" s="21">
        <v>4</v>
      </c>
      <c r="D71" s="21" t="s">
        <v>47</v>
      </c>
      <c r="E71" s="21">
        <f>COUNTIF(Q23:Q64,4)</f>
        <v>2</v>
      </c>
    </row>
    <row r="72" spans="3:9" x14ac:dyDescent="0.25">
      <c r="C72" s="21">
        <v>5</v>
      </c>
      <c r="D72" s="21" t="s">
        <v>63</v>
      </c>
      <c r="E72" s="21">
        <f>COUNTIF(Q23:Q64,5)</f>
        <v>6</v>
      </c>
    </row>
    <row r="73" spans="3:9" x14ac:dyDescent="0.25">
      <c r="C73" s="21">
        <v>6</v>
      </c>
      <c r="D73" s="21" t="s">
        <v>28</v>
      </c>
      <c r="E73" s="21">
        <f>COUNTIF(Q23:Q64,6)</f>
        <v>8</v>
      </c>
    </row>
  </sheetData>
  <mergeCells count="42">
    <mergeCell ref="A21:A22"/>
    <mergeCell ref="E15:O15"/>
    <mergeCell ref="K21:K22"/>
    <mergeCell ref="L21:L22"/>
    <mergeCell ref="E14:O14"/>
    <mergeCell ref="I21:I22"/>
    <mergeCell ref="J21:J22"/>
    <mergeCell ref="M21:O21"/>
    <mergeCell ref="B20:D20"/>
    <mergeCell ref="E20:O20"/>
    <mergeCell ref="G21:H22"/>
    <mergeCell ref="B16:D16"/>
    <mergeCell ref="E16:F16"/>
    <mergeCell ref="G16:O16"/>
    <mergeCell ref="E17:F17"/>
    <mergeCell ref="G17:O17"/>
    <mergeCell ref="E10:O10"/>
    <mergeCell ref="E11:O11"/>
    <mergeCell ref="E12:O12"/>
    <mergeCell ref="B5:C5"/>
    <mergeCell ref="B1:C4"/>
    <mergeCell ref="B7:O7"/>
    <mergeCell ref="B9:D9"/>
    <mergeCell ref="B10:D10"/>
    <mergeCell ref="B11:D11"/>
    <mergeCell ref="D1:J1"/>
    <mergeCell ref="D2:J4"/>
    <mergeCell ref="B12:D12"/>
    <mergeCell ref="E9:O9"/>
    <mergeCell ref="P21:P22"/>
    <mergeCell ref="Q21:Q22"/>
    <mergeCell ref="B13:D13"/>
    <mergeCell ref="B21:B22"/>
    <mergeCell ref="C21:D22"/>
    <mergeCell ref="E21:F22"/>
    <mergeCell ref="E13:O13"/>
    <mergeCell ref="B14:D14"/>
    <mergeCell ref="B15:D15"/>
    <mergeCell ref="E18:F18"/>
    <mergeCell ref="G18:O18"/>
    <mergeCell ref="E19:F19"/>
    <mergeCell ref="G19:O19"/>
  </mergeCells>
  <dataValidations count="2">
    <dataValidation type="list" allowBlank="1" showInputMessage="1" showErrorMessage="1" sqref="P23:P64">
      <formula1>$D$68:$D$73</formula1>
    </dataValidation>
    <dataValidation type="list" allowBlank="1" showInputMessage="1" showErrorMessage="1" sqref="Q23:Q64">
      <formula1>$C$68:$C$73</formula1>
    </dataValidation>
  </dataValidations>
  <pageMargins left="0.7" right="0.7" top="0.75" bottom="0.75" header="0.3" footer="0.3"/>
  <pageSetup paperSize="9" orientation="portrait" horizontalDpi="0" verticalDpi="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'Data base'!$L$2:$L$5</xm:f>
          </x14:formula1>
          <xm:sqref>G18:O18</xm:sqref>
        </x14:dataValidation>
        <x14:dataValidation type="list" allowBlank="1" showInputMessage="1" showErrorMessage="1">
          <x14:formula1>
            <xm:f>'Data base'!$A$2:$A$203</xm:f>
          </x14:formula1>
          <xm:sqref>E23:E64 C23:C64</xm:sqref>
        </x14:dataValidation>
        <x14:dataValidation type="list" allowBlank="1" showInputMessage="1" showErrorMessage="1">
          <x14:formula1>
            <xm:f>'Data base'!$E$2:$E$4</xm:f>
          </x14:formula1>
          <xm:sqref>L23:L64</xm:sqref>
        </x14:dataValidation>
        <x14:dataValidation type="list" allowBlank="1" showInputMessage="1" showErrorMessage="1">
          <x14:formula1>
            <xm:f>'Data base'!$D$2:$D$7</xm:f>
          </x14:formula1>
          <xm:sqref>K23:K64</xm:sqref>
        </x14:dataValidation>
        <x14:dataValidation type="list" allowBlank="1" showInputMessage="1" showErrorMessage="1">
          <x14:formula1>
            <xm:f>'Data base'!$B$2:$B$8</xm:f>
          </x14:formula1>
          <xm:sqref>J23:J64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85"/>
  <sheetViews>
    <sheetView workbookViewId="0">
      <selection activeCell="F28" sqref="F28:F29"/>
    </sheetView>
  </sheetViews>
  <sheetFormatPr defaultRowHeight="15.75" x14ac:dyDescent="0.25"/>
  <cols>
    <col min="1" max="1" width="14.42578125" style="33" customWidth="1"/>
    <col min="2" max="2" width="10.42578125" style="33" customWidth="1"/>
    <col min="3" max="3" width="17.28515625" style="33" customWidth="1"/>
    <col min="4" max="4" width="27.28515625" style="33" customWidth="1"/>
    <col min="5" max="5" width="35.7109375" style="33" customWidth="1"/>
    <col min="6" max="6" width="23.5703125" style="33" customWidth="1"/>
    <col min="7" max="7" width="18" style="33" customWidth="1"/>
    <col min="8" max="8" width="17.85546875" style="33" customWidth="1"/>
    <col min="9" max="9" width="30.140625" style="33" customWidth="1"/>
    <col min="10" max="10" width="7.85546875" style="33" customWidth="1"/>
    <col min="11" max="11" width="31.85546875" style="33" customWidth="1"/>
    <col min="12" max="12" width="9.140625" style="33"/>
    <col min="13" max="13" width="39.140625" style="33" customWidth="1"/>
    <col min="14" max="14" width="9.140625" style="33"/>
    <col min="15" max="15" width="15.140625" style="33" customWidth="1"/>
    <col min="16" max="16" width="24.5703125" style="33" customWidth="1"/>
    <col min="17" max="16384" width="9.140625" style="33"/>
  </cols>
  <sheetData>
    <row r="1" spans="2:12" x14ac:dyDescent="0.25">
      <c r="B1" s="161" t="s">
        <v>180</v>
      </c>
      <c r="C1" s="161"/>
      <c r="D1" s="161"/>
      <c r="E1" s="161"/>
      <c r="F1" s="161"/>
      <c r="G1" s="161"/>
      <c r="H1" s="161"/>
      <c r="I1" s="113"/>
      <c r="J1" s="113"/>
      <c r="K1" s="113"/>
      <c r="L1" s="34"/>
    </row>
    <row r="2" spans="2:12" x14ac:dyDescent="0.25">
      <c r="B2" s="161" t="s">
        <v>390</v>
      </c>
      <c r="C2" s="161"/>
      <c r="D2" s="161"/>
      <c r="E2" s="161"/>
      <c r="F2" s="161"/>
      <c r="G2" s="161"/>
      <c r="H2" s="161"/>
      <c r="I2" s="113"/>
      <c r="J2" s="113"/>
      <c r="K2" s="113"/>
      <c r="L2" s="34"/>
    </row>
    <row r="4" spans="2:12" x14ac:dyDescent="0.25">
      <c r="B4" s="160" t="s">
        <v>181</v>
      </c>
      <c r="C4" s="160"/>
      <c r="D4" s="160"/>
      <c r="E4" s="159" t="str">
        <f>RPS!E9</f>
        <v>FPIPSKR/ Pendidikan Ekonomi</v>
      </c>
      <c r="F4" s="159"/>
    </row>
    <row r="5" spans="2:12" x14ac:dyDescent="0.25">
      <c r="B5" s="160" t="s">
        <v>182</v>
      </c>
      <c r="C5" s="160"/>
      <c r="D5" s="160"/>
      <c r="E5" s="159" t="str">
        <f>RPS!E10</f>
        <v>Perencanaan Pembelajaran</v>
      </c>
      <c r="F5" s="159"/>
    </row>
    <row r="6" spans="2:12" x14ac:dyDescent="0.25">
      <c r="B6" s="160" t="s">
        <v>183</v>
      </c>
      <c r="C6" s="160"/>
      <c r="D6" s="160"/>
      <c r="E6" s="159" t="str">
        <f>RPS!E11</f>
        <v>2216320548</v>
      </c>
      <c r="F6" s="159"/>
    </row>
    <row r="7" spans="2:12" x14ac:dyDescent="0.25">
      <c r="B7" s="160" t="s">
        <v>165</v>
      </c>
      <c r="C7" s="160"/>
      <c r="D7" s="160"/>
      <c r="E7" s="159" t="s">
        <v>195</v>
      </c>
      <c r="F7" s="159"/>
    </row>
    <row r="8" spans="2:12" x14ac:dyDescent="0.25">
      <c r="B8" s="160" t="s">
        <v>184</v>
      </c>
      <c r="C8" s="160"/>
      <c r="D8" s="160"/>
      <c r="E8" s="159">
        <f>RPS!E13</f>
        <v>2</v>
      </c>
      <c r="F8" s="159"/>
    </row>
    <row r="9" spans="2:12" x14ac:dyDescent="0.25">
      <c r="B9" s="160" t="s">
        <v>185</v>
      </c>
      <c r="C9" s="160"/>
      <c r="D9" s="160"/>
      <c r="E9" s="159">
        <f>RPS!E12</f>
        <v>5</v>
      </c>
      <c r="F9" s="159"/>
    </row>
    <row r="11" spans="2:12" x14ac:dyDescent="0.25">
      <c r="B11" s="33" t="s">
        <v>186</v>
      </c>
      <c r="C11" s="33" t="s">
        <v>163</v>
      </c>
    </row>
    <row r="12" spans="2:12" ht="148.5" customHeight="1" x14ac:dyDescent="0.25">
      <c r="C12" s="166" t="str">
        <f>RPS!E14</f>
        <v>Interaksi antara siswa dengan guru, siswa dengan siswa dan siswa dengan lingkungan pembelajaran dipengaruhi oleh berbagai faktor. Kurangnya perhatian terhadap berbagai faktor tersebut akan membawa dampak pada penurunan efisiensi dan efektivitas sumberdaya sehingga tujuan pembelajaran tidak tercapai secara optimal. Salah satu cara yang dapat digunakan oleh guru (desainer instruksional) untuk mengatasi permasalahan tersebut adalah membuat desain instruksional atau perencanaan pembelajaran. Mata kuliah desain instruksional ini berisi pengetahuan mengenai (1) Melakukan pemeriksaan terhadap situasi pembelajaran yaitu, melakukan analisis terhadap kebutuhan, tugas dan siswa yang terlibat dalam pembelajaran, (2) Membuat perencanaan yang dibagi menjadi 4 proses yaitu, perencanaan, merancang dan menerapkan intervensi, (3) melakukan evaluasi yaitu menentukan dampak yang ditimbulkan oleh intervensi guru dalam pembelajaran (Brown &amp; Green, 2006). Melalui tiga hal tersebut, mahasiswa diharapkan dapat memiliki kemampuan dalam membuat perencanaan pembelajaran sehingga tujuan pembelajaran dapat tercapai.</v>
      </c>
      <c r="D12" s="166"/>
      <c r="E12" s="166"/>
      <c r="F12" s="166"/>
      <c r="G12" s="166"/>
      <c r="H12" s="166"/>
    </row>
    <row r="13" spans="2:12" x14ac:dyDescent="0.25">
      <c r="B13" s="33" t="s">
        <v>188</v>
      </c>
      <c r="C13" s="33" t="s">
        <v>189</v>
      </c>
    </row>
    <row r="14" spans="2:12" ht="37.5" customHeight="1" x14ac:dyDescent="0.25">
      <c r="B14" s="33" t="s">
        <v>187</v>
      </c>
      <c r="C14" s="166" t="e">
        <f>RPS!#REF!</f>
        <v>#REF!</v>
      </c>
      <c r="D14" s="166"/>
      <c r="E14" s="166"/>
      <c r="F14" s="166"/>
      <c r="G14" s="166"/>
      <c r="H14" s="166"/>
    </row>
    <row r="15" spans="2:12" x14ac:dyDescent="0.25">
      <c r="B15" s="33" t="s">
        <v>190</v>
      </c>
      <c r="C15" s="33" t="s">
        <v>191</v>
      </c>
    </row>
    <row r="16" spans="2:12" ht="17.25" customHeight="1" x14ac:dyDescent="0.25">
      <c r="C16" s="33" t="s">
        <v>185</v>
      </c>
      <c r="D16" s="33" t="s">
        <v>260</v>
      </c>
      <c r="E16" s="33" t="s">
        <v>261</v>
      </c>
      <c r="F16" s="33" t="s">
        <v>262</v>
      </c>
    </row>
    <row r="17" spans="2:16" ht="17.25" customHeight="1" x14ac:dyDescent="0.25">
      <c r="C17" s="33" t="s">
        <v>263</v>
      </c>
      <c r="D17" s="33" t="s">
        <v>264</v>
      </c>
    </row>
    <row r="18" spans="2:16" ht="17.25" customHeight="1" x14ac:dyDescent="0.25">
      <c r="C18" s="33" t="s">
        <v>263</v>
      </c>
      <c r="D18" s="33" t="s">
        <v>265</v>
      </c>
    </row>
    <row r="19" spans="2:16" ht="17.25" customHeight="1" x14ac:dyDescent="0.25">
      <c r="C19" s="33" t="s">
        <v>263</v>
      </c>
      <c r="D19" s="33" t="s">
        <v>266</v>
      </c>
    </row>
    <row r="21" spans="2:16" s="7" customFormat="1" ht="31.5" customHeight="1" x14ac:dyDescent="0.25">
      <c r="B21" s="167" t="s">
        <v>192</v>
      </c>
      <c r="C21" s="158" t="s">
        <v>193</v>
      </c>
      <c r="D21" s="158"/>
      <c r="E21" s="158" t="s">
        <v>168</v>
      </c>
      <c r="F21" s="158" t="s">
        <v>196</v>
      </c>
      <c r="G21" s="158" t="s">
        <v>197</v>
      </c>
      <c r="H21" s="158"/>
      <c r="I21" s="157" t="s">
        <v>205</v>
      </c>
      <c r="J21" s="157"/>
      <c r="K21" s="157"/>
      <c r="L21" s="157"/>
      <c r="M21" s="157"/>
      <c r="N21" s="157"/>
      <c r="O21" s="158" t="s">
        <v>220</v>
      </c>
      <c r="P21" s="158"/>
    </row>
    <row r="22" spans="2:16" s="7" customFormat="1" x14ac:dyDescent="0.25">
      <c r="B22" s="167"/>
      <c r="C22" s="168"/>
      <c r="D22" s="168"/>
      <c r="E22" s="158"/>
      <c r="F22" s="158"/>
      <c r="G22" s="91" t="s">
        <v>198</v>
      </c>
      <c r="H22" s="91" t="s">
        <v>204</v>
      </c>
      <c r="I22" s="91" t="s">
        <v>207</v>
      </c>
      <c r="J22" s="91" t="s">
        <v>229</v>
      </c>
      <c r="K22" s="91" t="s">
        <v>209</v>
      </c>
      <c r="L22" s="91" t="s">
        <v>229</v>
      </c>
      <c r="M22" s="91" t="s">
        <v>212</v>
      </c>
      <c r="N22" s="91" t="s">
        <v>229</v>
      </c>
      <c r="O22" s="92" t="s">
        <v>206</v>
      </c>
      <c r="P22" s="92" t="s">
        <v>199</v>
      </c>
    </row>
    <row r="23" spans="2:16" x14ac:dyDescent="0.25">
      <c r="B23" s="93">
        <f>RPS!B23</f>
        <v>1</v>
      </c>
      <c r="C23" s="94" t="str">
        <f>RPS!C23</f>
        <v>Mencermati</v>
      </c>
      <c r="D23" s="95" t="str">
        <f>RPS!D23</f>
        <v>kontrak kuliah</v>
      </c>
      <c r="E23" s="95" t="str">
        <f>RPS!I23</f>
        <v>kontrak kuliah</v>
      </c>
      <c r="F23" s="96" t="str">
        <f>RPS!J23</f>
        <v>Ceramah</v>
      </c>
      <c r="G23" s="96" t="s">
        <v>200</v>
      </c>
      <c r="H23" s="102"/>
      <c r="I23" s="97" t="s">
        <v>208</v>
      </c>
      <c r="J23" s="97">
        <v>5</v>
      </c>
      <c r="K23" s="97" t="s">
        <v>210</v>
      </c>
      <c r="L23" s="97">
        <v>20</v>
      </c>
      <c r="M23" s="97" t="s">
        <v>217</v>
      </c>
      <c r="N23" s="97">
        <v>10</v>
      </c>
      <c r="O23" s="97" t="s">
        <v>221</v>
      </c>
      <c r="P23" s="97" t="s">
        <v>222</v>
      </c>
    </row>
    <row r="24" spans="2:16" ht="63" x14ac:dyDescent="0.25">
      <c r="B24" s="93">
        <f>RPS!B24</f>
        <v>2</v>
      </c>
      <c r="C24" s="94" t="str">
        <f>RPS!C24</f>
        <v>Menerapkan</v>
      </c>
      <c r="D24" s="95" t="str">
        <f>RPS!D24</f>
        <v>model desain instruksional untuk mengatasi masalah kesenjangan status sosial ekonomi siswa</v>
      </c>
      <c r="E24" s="95" t="str">
        <f>RPS!I24</f>
        <v>pengertian desain instruksional</v>
      </c>
      <c r="F24" s="96" t="str">
        <f>RPS!J25</f>
        <v>Ceramah</v>
      </c>
      <c r="G24" s="96" t="s">
        <v>200</v>
      </c>
      <c r="H24" s="102">
        <v>0.05</v>
      </c>
      <c r="I24" s="97" t="s">
        <v>213</v>
      </c>
      <c r="J24" s="97">
        <v>15</v>
      </c>
      <c r="K24" s="97" t="s">
        <v>211</v>
      </c>
      <c r="L24" s="97">
        <v>20</v>
      </c>
      <c r="M24" s="97" t="s">
        <v>218</v>
      </c>
      <c r="N24" s="97">
        <v>10</v>
      </c>
      <c r="O24" s="97" t="s">
        <v>223</v>
      </c>
      <c r="P24" s="97" t="s">
        <v>228</v>
      </c>
    </row>
    <row r="25" spans="2:16" x14ac:dyDescent="0.25">
      <c r="B25" s="93">
        <f>RPS!B25</f>
        <v>0</v>
      </c>
      <c r="C25" s="94">
        <f>RPS!C25</f>
        <v>0</v>
      </c>
      <c r="D25" s="95">
        <f>RPS!D25</f>
        <v>0</v>
      </c>
      <c r="E25" s="95" t="str">
        <f>RPS!I25</f>
        <v>4 dimensi desain instruksional</v>
      </c>
      <c r="F25" s="96" t="str">
        <f>RPS!J26</f>
        <v>Penugasan</v>
      </c>
      <c r="G25" s="96" t="s">
        <v>200</v>
      </c>
      <c r="H25" s="102"/>
      <c r="I25" s="97" t="s">
        <v>214</v>
      </c>
      <c r="J25" s="97">
        <v>20</v>
      </c>
      <c r="K25" s="98"/>
      <c r="L25" s="98"/>
      <c r="M25" s="97"/>
      <c r="N25" s="97"/>
      <c r="O25" s="97" t="s">
        <v>226</v>
      </c>
      <c r="P25" s="97" t="s">
        <v>224</v>
      </c>
    </row>
    <row r="26" spans="2:16" ht="47.25" x14ac:dyDescent="0.25">
      <c r="B26" s="93">
        <f>RPS!B26</f>
        <v>0</v>
      </c>
      <c r="C26" s="94">
        <f>RPS!C26</f>
        <v>0</v>
      </c>
      <c r="D26" s="95">
        <f>RPS!D26</f>
        <v>0</v>
      </c>
      <c r="E26" s="95" t="str">
        <f>RPS!I26</f>
        <v>model ADDIE untuk mengatasi masalah kesenjangan status sosial ekonomi siswa</v>
      </c>
      <c r="F26" s="96" t="str">
        <f>RPS!J27</f>
        <v>Ceramah</v>
      </c>
      <c r="G26" s="96" t="s">
        <v>200</v>
      </c>
      <c r="H26" s="102">
        <v>0.05</v>
      </c>
      <c r="I26" s="98" t="s">
        <v>215</v>
      </c>
      <c r="J26" s="98">
        <f>SUM(J23:J25)</f>
        <v>40</v>
      </c>
      <c r="K26" s="98" t="s">
        <v>216</v>
      </c>
      <c r="L26" s="97">
        <f>SUM(L23:L25)</f>
        <v>40</v>
      </c>
      <c r="M26" s="98" t="s">
        <v>219</v>
      </c>
      <c r="N26" s="97">
        <f>SUM(N23:N24)</f>
        <v>20</v>
      </c>
      <c r="O26" s="97" t="s">
        <v>227</v>
      </c>
      <c r="P26" s="97" t="s">
        <v>225</v>
      </c>
    </row>
    <row r="27" spans="2:16" ht="31.5" x14ac:dyDescent="0.25">
      <c r="B27" s="93">
        <f>RPS!B27</f>
        <v>3</v>
      </c>
      <c r="C27" s="94" t="str">
        <f>RPS!C27</f>
        <v>Menghitung</v>
      </c>
      <c r="D27" s="95" t="str">
        <f>RPS!D27</f>
        <v>minggu efektif dalam kalender akademik</v>
      </c>
      <c r="E27" s="95" t="str">
        <f>RPS!I27</f>
        <v>pengertian kalender akademik</v>
      </c>
      <c r="F27" s="96" t="str">
        <f>RPS!J28</f>
        <v>Ceramah</v>
      </c>
      <c r="G27" s="96" t="s">
        <v>200</v>
      </c>
      <c r="H27" s="102"/>
      <c r="I27" s="99"/>
      <c r="J27" s="99"/>
      <c r="K27" s="99"/>
      <c r="L27" s="100"/>
      <c r="M27" s="99"/>
      <c r="N27" s="100"/>
      <c r="O27" s="97" t="s">
        <v>248</v>
      </c>
      <c r="P27" s="97" t="s">
        <v>249</v>
      </c>
    </row>
    <row r="28" spans="2:16" x14ac:dyDescent="0.25">
      <c r="B28" s="93">
        <f>RPS!B28</f>
        <v>0</v>
      </c>
      <c r="C28" s="94">
        <f>RPS!C28</f>
        <v>0</v>
      </c>
      <c r="D28" s="95">
        <f>RPS!D28</f>
        <v>0</v>
      </c>
      <c r="E28" s="95" t="str">
        <f>RPS!I28</f>
        <v>karakteristik kalender akademik</v>
      </c>
      <c r="F28" s="96" t="str">
        <f>RPS!J29</f>
        <v>Diskusi</v>
      </c>
      <c r="G28" s="96" t="s">
        <v>200</v>
      </c>
      <c r="H28" s="102"/>
      <c r="I28" s="99"/>
      <c r="J28" s="99"/>
      <c r="K28" s="99"/>
      <c r="L28" s="100"/>
      <c r="M28" s="99"/>
      <c r="N28" s="100"/>
      <c r="O28" s="97"/>
      <c r="P28" s="97"/>
    </row>
    <row r="29" spans="2:16" ht="31.5" x14ac:dyDescent="0.25">
      <c r="B29" s="93">
        <f>RPS!B29</f>
        <v>0</v>
      </c>
      <c r="C29" s="94">
        <f>RPS!C29</f>
        <v>0</v>
      </c>
      <c r="D29" s="95">
        <f>RPS!D29</f>
        <v>0</v>
      </c>
      <c r="E29" s="95" t="str">
        <f>RPS!I29</f>
        <v>fungsi kalender akademik dalam perencanaan pembelajaran</v>
      </c>
      <c r="F29" s="96" t="str">
        <f>RPS!J30</f>
        <v>Simulasi</v>
      </c>
      <c r="G29" s="96" t="s">
        <v>200</v>
      </c>
      <c r="H29" s="102"/>
      <c r="I29" s="99"/>
      <c r="J29" s="99"/>
      <c r="K29" s="99"/>
      <c r="L29" s="100"/>
      <c r="M29" s="99"/>
      <c r="N29" s="100"/>
      <c r="O29" s="97"/>
      <c r="P29" s="97"/>
    </row>
    <row r="30" spans="2:16" ht="31.5" x14ac:dyDescent="0.25">
      <c r="B30" s="93">
        <f>RPS!B30</f>
        <v>0</v>
      </c>
      <c r="C30" s="94">
        <f>RPS!C30</f>
        <v>0</v>
      </c>
      <c r="D30" s="95">
        <f>RPS!D30</f>
        <v>0</v>
      </c>
      <c r="E30" s="95" t="str">
        <f>RPS!I30</f>
        <v>Jumlah minggu efektif berdasarkan perpektif sekolah</v>
      </c>
      <c r="F30" s="96" t="str">
        <f>RPS!J31</f>
        <v>Ceramah</v>
      </c>
      <c r="G30" s="96" t="s">
        <v>200</v>
      </c>
      <c r="H30" s="123"/>
      <c r="I30" s="99"/>
      <c r="J30" s="99"/>
      <c r="K30" s="99"/>
      <c r="L30" s="100"/>
      <c r="M30" s="99"/>
      <c r="N30" s="100"/>
      <c r="O30" s="97"/>
      <c r="P30" s="97"/>
    </row>
    <row r="31" spans="2:16" x14ac:dyDescent="0.25">
      <c r="B31" s="93">
        <f>RPS!B31</f>
        <v>4</v>
      </c>
      <c r="C31" s="94" t="str">
        <f>RPS!C31</f>
        <v>Mengembangkan</v>
      </c>
      <c r="D31" s="95" t="str">
        <f>RPS!D31</f>
        <v>program tahunan (PROTA)</v>
      </c>
      <c r="E31" s="95" t="str">
        <f>RPS!I31</f>
        <v>pengertian PROTA</v>
      </c>
      <c r="F31" s="96" t="str">
        <f>RPS!J32</f>
        <v>Ceramah</v>
      </c>
      <c r="G31" s="96" t="s">
        <v>200</v>
      </c>
      <c r="H31" s="102">
        <v>0.05</v>
      </c>
      <c r="I31" s="99"/>
      <c r="J31" s="99"/>
      <c r="K31" s="99"/>
      <c r="L31" s="100"/>
      <c r="M31" s="99"/>
      <c r="N31" s="100"/>
      <c r="O31" s="97"/>
      <c r="P31" s="97"/>
    </row>
    <row r="32" spans="2:16" x14ac:dyDescent="0.25">
      <c r="B32" s="93">
        <f>RPS!B32</f>
        <v>0</v>
      </c>
      <c r="C32" s="94">
        <f>RPS!C32</f>
        <v>0</v>
      </c>
      <c r="D32" s="95">
        <f>RPS!D32</f>
        <v>0</v>
      </c>
      <c r="E32" s="95" t="str">
        <f>RPS!I32</f>
        <v>karakteristik PROTA</v>
      </c>
      <c r="F32" s="96" t="str">
        <f>RPS!J33</f>
        <v>Simulasi</v>
      </c>
      <c r="G32" s="96" t="s">
        <v>200</v>
      </c>
      <c r="H32" s="102"/>
      <c r="I32" s="99"/>
      <c r="J32" s="99"/>
      <c r="K32" s="99"/>
      <c r="L32" s="100"/>
      <c r="M32" s="99"/>
      <c r="N32" s="100"/>
      <c r="O32" s="97"/>
      <c r="P32" s="97"/>
    </row>
    <row r="33" spans="2:16" x14ac:dyDescent="0.25">
      <c r="B33" s="93">
        <f>RPS!B33</f>
        <v>0</v>
      </c>
      <c r="C33" s="94">
        <f>RPS!C33</f>
        <v>0</v>
      </c>
      <c r="D33" s="95">
        <f>RPS!D33</f>
        <v>0</v>
      </c>
      <c r="E33" s="95" t="str">
        <f>RPS!I33</f>
        <v>PROTA</v>
      </c>
      <c r="F33" s="96" t="str">
        <f>RPS!J34</f>
        <v>Ceramah</v>
      </c>
      <c r="G33" s="96" t="s">
        <v>200</v>
      </c>
      <c r="I33" s="99"/>
      <c r="J33" s="99"/>
      <c r="K33" s="99"/>
      <c r="L33" s="100"/>
      <c r="M33" s="99"/>
      <c r="N33" s="100"/>
      <c r="O33" s="97"/>
      <c r="P33" s="97"/>
    </row>
    <row r="34" spans="2:16" ht="31.5" x14ac:dyDescent="0.25">
      <c r="B34" s="93">
        <f>RPS!B34</f>
        <v>5</v>
      </c>
      <c r="C34" s="94" t="str">
        <f>RPS!C34</f>
        <v>Mengembangkan</v>
      </c>
      <c r="D34" s="95" t="str">
        <f>RPS!D34</f>
        <v>program semester (PROMES)</v>
      </c>
      <c r="E34" s="95" t="str">
        <f>RPS!I34</f>
        <v>pengertian PROMES</v>
      </c>
      <c r="F34" s="96" t="str">
        <f>RPS!J35</f>
        <v>Ceramah</v>
      </c>
      <c r="G34" s="96" t="s">
        <v>200</v>
      </c>
      <c r="H34" s="102">
        <v>0.05</v>
      </c>
      <c r="I34" s="99"/>
      <c r="J34" s="99"/>
      <c r="K34" s="99"/>
      <c r="L34" s="100"/>
      <c r="M34" s="99"/>
      <c r="N34" s="100"/>
      <c r="O34" s="97"/>
      <c r="P34" s="97"/>
    </row>
    <row r="35" spans="2:16" x14ac:dyDescent="0.25">
      <c r="B35" s="93">
        <f>RPS!B35</f>
        <v>0</v>
      </c>
      <c r="C35" s="94">
        <f>RPS!C35</f>
        <v>0</v>
      </c>
      <c r="D35" s="95">
        <f>RPS!D35</f>
        <v>0</v>
      </c>
      <c r="E35" s="95" t="str">
        <f>RPS!I35</f>
        <v>karakteristik PROMES</v>
      </c>
      <c r="F35" s="96" t="str">
        <f>RPS!J37</f>
        <v>Simulasi</v>
      </c>
      <c r="G35" s="96" t="s">
        <v>200</v>
      </c>
      <c r="H35" s="102"/>
      <c r="I35" s="99"/>
      <c r="J35" s="99"/>
      <c r="K35" s="99"/>
      <c r="L35" s="100"/>
      <c r="M35" s="99"/>
      <c r="N35" s="100"/>
      <c r="O35" s="97"/>
      <c r="P35" s="97"/>
    </row>
    <row r="36" spans="2:16" s="44" customFormat="1" x14ac:dyDescent="0.25">
      <c r="B36" s="93">
        <f>RPS!B37</f>
        <v>0</v>
      </c>
      <c r="C36" s="94">
        <f>RPS!C37</f>
        <v>0</v>
      </c>
      <c r="D36" s="95">
        <f>RPS!D37</f>
        <v>0</v>
      </c>
      <c r="E36" s="95" t="str">
        <f>RPS!I37</f>
        <v>PROMES</v>
      </c>
      <c r="F36" s="96" t="str">
        <f>RPS!J38</f>
        <v>Ceramah</v>
      </c>
      <c r="G36" s="96" t="s">
        <v>200</v>
      </c>
      <c r="I36" s="99"/>
      <c r="J36" s="99"/>
      <c r="K36" s="99"/>
      <c r="L36" s="100"/>
      <c r="M36" s="99"/>
      <c r="N36" s="100"/>
      <c r="O36" s="97"/>
      <c r="P36" s="97"/>
    </row>
    <row r="37" spans="2:16" s="44" customFormat="1" ht="31.5" x14ac:dyDescent="0.25">
      <c r="B37" s="93">
        <f>RPS!B38</f>
        <v>6</v>
      </c>
      <c r="C37" s="94" t="str">
        <f>RPS!C38</f>
        <v>Mengembangkan</v>
      </c>
      <c r="D37" s="95" t="str">
        <f>RPS!D38</f>
        <v>rencana pelaksanaan pembelajaran (RPP)</v>
      </c>
      <c r="E37" s="95" t="str">
        <f>RPS!I38</f>
        <v>pengertian RPP</v>
      </c>
      <c r="F37" s="96" t="str">
        <f>RPS!J39</f>
        <v>Ceramah</v>
      </c>
      <c r="G37" s="96" t="s">
        <v>200</v>
      </c>
      <c r="H37" s="102">
        <v>0.05</v>
      </c>
      <c r="I37" s="99"/>
      <c r="J37" s="99"/>
      <c r="K37" s="99"/>
      <c r="L37" s="100"/>
      <c r="M37" s="99"/>
      <c r="N37" s="100"/>
      <c r="O37" s="97"/>
      <c r="P37" s="97"/>
    </row>
    <row r="38" spans="2:16" s="44" customFormat="1" x14ac:dyDescent="0.25">
      <c r="B38" s="93">
        <f>RPS!B39</f>
        <v>0</v>
      </c>
      <c r="C38" s="94">
        <f>RPS!C39</f>
        <v>0</v>
      </c>
      <c r="D38" s="95">
        <f>RPS!D39</f>
        <v>0</v>
      </c>
      <c r="E38" s="95" t="str">
        <f>RPS!I39</f>
        <v>karakteristik RPP</v>
      </c>
      <c r="F38" s="96" t="str">
        <f>RPS!J40</f>
        <v>Simulasi</v>
      </c>
      <c r="G38" s="96" t="s">
        <v>200</v>
      </c>
      <c r="H38" s="102"/>
      <c r="I38" s="99"/>
      <c r="J38" s="99"/>
      <c r="K38" s="99"/>
      <c r="L38" s="100"/>
      <c r="M38" s="99"/>
      <c r="N38" s="100"/>
      <c r="O38" s="97"/>
      <c r="P38" s="97"/>
    </row>
    <row r="39" spans="2:16" s="44" customFormat="1" x14ac:dyDescent="0.25">
      <c r="B39" s="93">
        <f>RPS!B40</f>
        <v>0</v>
      </c>
      <c r="C39" s="94">
        <f>RPS!C40</f>
        <v>0</v>
      </c>
      <c r="D39" s="95">
        <f>RPS!D40</f>
        <v>0</v>
      </c>
      <c r="E39" s="95" t="str">
        <f>RPS!I40</f>
        <v>RPP</v>
      </c>
      <c r="F39" s="96" t="str">
        <f>RPS!J41</f>
        <v>Ceramah</v>
      </c>
      <c r="G39" s="96" t="s">
        <v>200</v>
      </c>
      <c r="I39" s="99"/>
      <c r="J39" s="99"/>
      <c r="K39" s="99"/>
      <c r="L39" s="100"/>
      <c r="M39" s="99"/>
      <c r="N39" s="100"/>
      <c r="O39" s="97"/>
      <c r="P39" s="97"/>
    </row>
    <row r="40" spans="2:16" s="44" customFormat="1" ht="47.25" x14ac:dyDescent="0.25">
      <c r="B40" s="93">
        <f>RPS!B41</f>
        <v>7</v>
      </c>
      <c r="C40" s="94" t="str">
        <f>RPS!C41</f>
        <v>Menentukan</v>
      </c>
      <c r="D40" s="95" t="str">
        <f>RPS!D41</f>
        <v>alat, bahan dan informasi yang dibutuhkan siswa dalam pembelajaran</v>
      </c>
      <c r="E40" s="95" t="str">
        <f>RPS!I41</f>
        <v>pengertian analisis kebutuhan</v>
      </c>
      <c r="F40" s="96" t="str">
        <f>RPS!J42</f>
        <v>Ceramah</v>
      </c>
      <c r="G40" s="96" t="s">
        <v>200</v>
      </c>
      <c r="H40" s="102">
        <v>0.05</v>
      </c>
      <c r="I40" s="99"/>
      <c r="J40" s="99"/>
      <c r="K40" s="99"/>
      <c r="L40" s="100"/>
      <c r="M40" s="99"/>
      <c r="N40" s="100"/>
      <c r="O40" s="97"/>
      <c r="P40" s="97"/>
    </row>
    <row r="41" spans="2:16" s="44" customFormat="1" ht="31.5" x14ac:dyDescent="0.25">
      <c r="B41" s="93">
        <f>RPS!B42</f>
        <v>0</v>
      </c>
      <c r="C41" s="94">
        <f>RPS!C42</f>
        <v>0</v>
      </c>
      <c r="D41" s="95">
        <f>RPS!D42</f>
        <v>0</v>
      </c>
      <c r="E41" s="95" t="str">
        <f>RPS!I42</f>
        <v>analisis kebutuhan dalam pembelajaran menurut Mager</v>
      </c>
      <c r="F41" s="96" t="str">
        <f>RPS!J43</f>
        <v>Ceramah</v>
      </c>
      <c r="G41" s="96" t="s">
        <v>200</v>
      </c>
      <c r="H41" s="102"/>
      <c r="I41" s="99"/>
      <c r="J41" s="99"/>
      <c r="K41" s="99"/>
      <c r="L41" s="100"/>
      <c r="M41" s="99"/>
      <c r="N41" s="100"/>
      <c r="O41" s="97"/>
      <c r="P41" s="97"/>
    </row>
    <row r="42" spans="2:16" s="44" customFormat="1" ht="31.5" x14ac:dyDescent="0.25">
      <c r="B42" s="93">
        <f>RPS!B43</f>
        <v>0</v>
      </c>
      <c r="C42" s="94">
        <f>RPS!C43</f>
        <v>0</v>
      </c>
      <c r="D42" s="95">
        <f>RPS!D43</f>
        <v>0</v>
      </c>
      <c r="E42" s="95" t="str">
        <f>RPS!I43</f>
        <v>analisis kebutuhan dalam pembelajaran menurut Morison dkk</v>
      </c>
      <c r="F42" s="96" t="str">
        <f>RPS!J44</f>
        <v>Penugasan</v>
      </c>
      <c r="G42" s="96" t="s">
        <v>200</v>
      </c>
      <c r="H42" s="102"/>
      <c r="I42" s="99"/>
      <c r="J42" s="99"/>
      <c r="K42" s="99"/>
      <c r="L42" s="100"/>
      <c r="M42" s="99"/>
      <c r="N42" s="100"/>
      <c r="O42" s="97"/>
      <c r="P42" s="97"/>
    </row>
    <row r="43" spans="2:16" s="44" customFormat="1" ht="31.5" x14ac:dyDescent="0.25">
      <c r="B43" s="93">
        <f>RPS!B44</f>
        <v>0</v>
      </c>
      <c r="C43" s="94">
        <f>RPS!C44</f>
        <v>0</v>
      </c>
      <c r="D43" s="95">
        <f>RPS!D44</f>
        <v>0</v>
      </c>
      <c r="E43" s="95" t="str">
        <f>RPS!I44</f>
        <v>kesesuaian alat, bahan dan informasi dengan tujuan pembelajaran</v>
      </c>
      <c r="F43" s="96" t="str">
        <f>RPS!J45</f>
        <v>Penugasan</v>
      </c>
      <c r="G43" s="96" t="s">
        <v>200</v>
      </c>
      <c r="H43" s="102"/>
      <c r="I43" s="99"/>
      <c r="J43" s="99"/>
      <c r="K43" s="99"/>
      <c r="L43" s="100"/>
      <c r="M43" s="99"/>
      <c r="N43" s="100"/>
      <c r="O43" s="97"/>
      <c r="P43" s="97"/>
    </row>
    <row r="44" spans="2:16" s="112" customFormat="1" x14ac:dyDescent="0.25">
      <c r="B44" s="104">
        <f>RPS!B45</f>
        <v>8</v>
      </c>
      <c r="C44" s="105">
        <f>RPS!C45</f>
        <v>0</v>
      </c>
      <c r="D44" s="106" t="str">
        <f>RPS!D45</f>
        <v>Ujian tengah semester (UTS)</v>
      </c>
      <c r="E44" s="106" t="str">
        <f>RPS!I45</f>
        <v>Ujian tengah semester (UTS)</v>
      </c>
      <c r="F44" s="107" t="str">
        <f>RPS!J46</f>
        <v>Ceramah</v>
      </c>
      <c r="G44" s="107" t="s">
        <v>200</v>
      </c>
      <c r="H44" s="108">
        <v>0.1</v>
      </c>
      <c r="I44" s="109"/>
      <c r="J44" s="109"/>
      <c r="K44" s="109"/>
      <c r="L44" s="110"/>
      <c r="M44" s="109"/>
      <c r="N44" s="110"/>
      <c r="O44" s="111"/>
      <c r="P44" s="111"/>
    </row>
    <row r="45" spans="2:16" s="44" customFormat="1" x14ac:dyDescent="0.25">
      <c r="B45" s="93">
        <f>RPS!B46</f>
        <v>9</v>
      </c>
      <c r="C45" s="94" t="str">
        <f>RPS!C46</f>
        <v>Mengembangkan</v>
      </c>
      <c r="D45" s="95" t="str">
        <f>RPS!D46</f>
        <v>modul pembelajaran</v>
      </c>
      <c r="E45" s="95" t="str">
        <f>RPS!I46</f>
        <v>pengertian modul pembelajaran</v>
      </c>
      <c r="F45" s="96" t="str">
        <f>RPS!J47</f>
        <v>Ceramah</v>
      </c>
      <c r="G45" s="96" t="s">
        <v>200</v>
      </c>
      <c r="H45" s="102">
        <v>0.05</v>
      </c>
      <c r="I45" s="99"/>
      <c r="J45" s="99"/>
      <c r="K45" s="99"/>
      <c r="L45" s="100"/>
      <c r="M45" s="99"/>
      <c r="N45" s="100"/>
      <c r="O45" s="97"/>
      <c r="P45" s="97"/>
    </row>
    <row r="46" spans="2:16" s="128" customFormat="1" x14ac:dyDescent="0.25">
      <c r="B46" s="124">
        <f>RPS!B47</f>
        <v>0</v>
      </c>
      <c r="C46" s="125">
        <f>RPS!C47</f>
        <v>0</v>
      </c>
      <c r="D46" s="126">
        <f>RPS!D47</f>
        <v>0</v>
      </c>
      <c r="E46" s="126" t="str">
        <f>RPS!I47</f>
        <v>karakteristik modul pembelajaran</v>
      </c>
      <c r="F46" s="127" t="str">
        <f>RPS!J48</f>
        <v>Penugasan</v>
      </c>
      <c r="G46" s="127" t="s">
        <v>200</v>
      </c>
      <c r="I46" s="129"/>
      <c r="J46" s="129"/>
      <c r="K46" s="129"/>
      <c r="L46" s="130"/>
      <c r="M46" s="129"/>
      <c r="N46" s="130"/>
      <c r="O46" s="131"/>
      <c r="P46" s="131"/>
    </row>
    <row r="47" spans="2:16" s="44" customFormat="1" x14ac:dyDescent="0.25">
      <c r="B47" s="93">
        <f>RPS!B48</f>
        <v>0</v>
      </c>
      <c r="C47" s="94">
        <f>RPS!C48</f>
        <v>0</v>
      </c>
      <c r="D47" s="95">
        <f>RPS!D48</f>
        <v>0</v>
      </c>
      <c r="E47" s="95" t="str">
        <f>RPS!I48</f>
        <v>modul pembelajaran</v>
      </c>
      <c r="F47" s="96" t="str">
        <f>RPS!J49</f>
        <v>Diskusi</v>
      </c>
      <c r="G47" s="96" t="s">
        <v>200</v>
      </c>
      <c r="I47" s="99"/>
      <c r="J47" s="99"/>
      <c r="K47" s="99"/>
      <c r="L47" s="100"/>
      <c r="M47" s="99"/>
      <c r="N47" s="100"/>
      <c r="O47" s="97"/>
      <c r="P47" s="97"/>
    </row>
    <row r="48" spans="2:16" s="44" customFormat="1" ht="47.25" x14ac:dyDescent="0.25">
      <c r="B48" s="93">
        <f>RPS!B49</f>
        <v>10</v>
      </c>
      <c r="C48" s="94" t="str">
        <f>RPS!C49</f>
        <v>Menemukan</v>
      </c>
      <c r="D48" s="95" t="str">
        <f>RPS!D49</f>
        <v>pemecahan masalah tingginya siswa sebagai penonton dalam pembelajaran</v>
      </c>
      <c r="E48" s="95" t="str">
        <f>RPS!I49</f>
        <v>karakteristik siswa sebagai pelaku dan siswa sebagai penonton</v>
      </c>
      <c r="F48" s="96" t="str">
        <f>RPS!J50</f>
        <v>Diskusi</v>
      </c>
      <c r="G48" s="96" t="s">
        <v>200</v>
      </c>
      <c r="H48" s="102"/>
      <c r="I48" s="99"/>
      <c r="J48" s="99"/>
      <c r="K48" s="99"/>
      <c r="L48" s="100"/>
      <c r="M48" s="99"/>
      <c r="N48" s="100"/>
      <c r="O48" s="97"/>
      <c r="P48" s="97"/>
    </row>
    <row r="49" spans="2:16" s="44" customFormat="1" ht="31.5" x14ac:dyDescent="0.25">
      <c r="B49" s="93">
        <f>RPS!B50</f>
        <v>0</v>
      </c>
      <c r="C49" s="94">
        <f>RPS!C50</f>
        <v>0</v>
      </c>
      <c r="D49" s="95">
        <f>RPS!D50</f>
        <v>0</v>
      </c>
      <c r="E49" s="95" t="str">
        <f>RPS!I50</f>
        <v>faktor-faktor yang menyebabkan siswa menjadi penonton</v>
      </c>
      <c r="F49" s="96" t="str">
        <f>RPS!J51</f>
        <v>Diskusi</v>
      </c>
      <c r="G49" s="96" t="s">
        <v>200</v>
      </c>
      <c r="H49" s="102"/>
      <c r="I49" s="99"/>
      <c r="J49" s="99"/>
      <c r="K49" s="99"/>
      <c r="L49" s="100"/>
      <c r="M49" s="99"/>
      <c r="N49" s="100"/>
      <c r="O49" s="97"/>
      <c r="P49" s="97"/>
    </row>
    <row r="50" spans="2:16" s="44" customFormat="1" ht="31.5" x14ac:dyDescent="0.25">
      <c r="B50" s="93">
        <f>RPS!B51</f>
        <v>0</v>
      </c>
      <c r="C50" s="94">
        <f>RPS!C51</f>
        <v>0</v>
      </c>
      <c r="D50" s="95">
        <f>RPS!D51</f>
        <v>0</v>
      </c>
      <c r="E50" s="95" t="str">
        <f>RPS!I51</f>
        <v>faktor-faktor yang menyebabkan siswa menjadi pelaku</v>
      </c>
      <c r="F50" s="96" t="str">
        <f>RPS!J52</f>
        <v>Diskusi</v>
      </c>
      <c r="G50" s="96" t="s">
        <v>200</v>
      </c>
      <c r="H50" s="102"/>
      <c r="I50" s="99"/>
      <c r="J50" s="99"/>
      <c r="K50" s="99"/>
      <c r="L50" s="100"/>
      <c r="M50" s="99"/>
      <c r="N50" s="100"/>
      <c r="O50" s="97"/>
      <c r="P50" s="97"/>
    </row>
    <row r="51" spans="2:16" s="44" customFormat="1" ht="31.5" x14ac:dyDescent="0.25">
      <c r="B51" s="93">
        <f>RPS!B52</f>
        <v>0</v>
      </c>
      <c r="C51" s="94">
        <f>RPS!C52</f>
        <v>0</v>
      </c>
      <c r="D51" s="95">
        <f>RPS!D52</f>
        <v>0</v>
      </c>
      <c r="E51" s="95" t="str">
        <f>RPS!I52</f>
        <v>bentuk aktivitas (tugas) siswa dalam pembelajaran</v>
      </c>
      <c r="F51" s="96" t="str">
        <f>RPS!J53</f>
        <v>Diskusi</v>
      </c>
      <c r="G51" s="96" t="s">
        <v>200</v>
      </c>
      <c r="I51" s="99"/>
      <c r="J51" s="99"/>
      <c r="K51" s="99"/>
      <c r="L51" s="100"/>
      <c r="M51" s="99"/>
      <c r="N51" s="100"/>
      <c r="O51" s="97"/>
      <c r="P51" s="97"/>
    </row>
    <row r="52" spans="2:16" s="44" customFormat="1" ht="63" x14ac:dyDescent="0.25">
      <c r="B52" s="93">
        <f>RPS!B53</f>
        <v>11</v>
      </c>
      <c r="C52" s="94" t="str">
        <f>RPS!C53</f>
        <v>Menerapkan</v>
      </c>
      <c r="D52" s="95" t="str">
        <f>RPS!D53</f>
        <v>penggunaan kata kerja operasional dalam menulis kompetensi dan tujuan pembelajaran</v>
      </c>
      <c r="E52" s="95" t="str">
        <f>RPS!I53</f>
        <v>tujuan dan kompetensi pembelajaran</v>
      </c>
      <c r="F52" s="96" t="str">
        <f>RPS!J54</f>
        <v>Demonstrasi</v>
      </c>
      <c r="G52" s="96" t="s">
        <v>200</v>
      </c>
      <c r="H52" s="102">
        <v>0.05</v>
      </c>
      <c r="I52" s="99"/>
      <c r="J52" s="99"/>
      <c r="K52" s="99"/>
      <c r="L52" s="100"/>
      <c r="M52" s="99"/>
      <c r="N52" s="100"/>
      <c r="O52" s="97"/>
      <c r="P52" s="97"/>
    </row>
    <row r="53" spans="2:16" s="44" customFormat="1" ht="31.5" x14ac:dyDescent="0.25">
      <c r="B53" s="93">
        <f>RPS!B54</f>
        <v>0</v>
      </c>
      <c r="C53" s="94">
        <f>RPS!C54</f>
        <v>0</v>
      </c>
      <c r="D53" s="95">
        <f>RPS!D54</f>
        <v>0</v>
      </c>
      <c r="E53" s="95" t="str">
        <f>RPS!I54</f>
        <v xml:space="preserve">kerja operasional yang sesuai pada kompetensi pembelajaran </v>
      </c>
      <c r="F53" s="96" t="str">
        <f>RPS!J55</f>
        <v>Demonstrasi</v>
      </c>
      <c r="G53" s="96" t="s">
        <v>200</v>
      </c>
      <c r="H53" s="102"/>
      <c r="I53" s="99"/>
      <c r="J53" s="99"/>
      <c r="K53" s="99"/>
      <c r="L53" s="100"/>
      <c r="M53" s="99"/>
      <c r="N53" s="100"/>
      <c r="O53" s="97"/>
      <c r="P53" s="97"/>
    </row>
    <row r="54" spans="2:16" s="44" customFormat="1" ht="31.5" x14ac:dyDescent="0.25">
      <c r="B54" s="93">
        <f>RPS!B55</f>
        <v>0</v>
      </c>
      <c r="C54" s="94">
        <f>RPS!C55</f>
        <v>0</v>
      </c>
      <c r="D54" s="95">
        <f>RPS!D55</f>
        <v>0</v>
      </c>
      <c r="E54" s="95" t="str">
        <f>RPS!I55</f>
        <v xml:space="preserve">kerja operasional yang sesuai pada tujuan pembelajaran </v>
      </c>
      <c r="F54" s="96" t="str">
        <f>RPS!J56</f>
        <v>Diskusi</v>
      </c>
      <c r="G54" s="96" t="s">
        <v>200</v>
      </c>
      <c r="H54" s="102"/>
      <c r="I54" s="99"/>
      <c r="J54" s="99"/>
      <c r="K54" s="99"/>
      <c r="L54" s="100"/>
      <c r="M54" s="99"/>
      <c r="N54" s="100"/>
      <c r="O54" s="97"/>
      <c r="P54" s="97"/>
    </row>
    <row r="55" spans="2:16" ht="31.5" x14ac:dyDescent="0.25">
      <c r="B55" s="93">
        <f>RPS!B56</f>
        <v>0</v>
      </c>
      <c r="C55" s="94">
        <f>RPS!C56</f>
        <v>0</v>
      </c>
      <c r="D55" s="95">
        <f>RPS!D56</f>
        <v>0</v>
      </c>
      <c r="E55" s="95" t="str">
        <f>RPS!I56</f>
        <v>ketepatan penulisan tujuan pembelajaran dalam sebuah RPP</v>
      </c>
      <c r="F55" s="96" t="str">
        <f>RPS!J57</f>
        <v>Ceramah</v>
      </c>
      <c r="G55" s="96" t="s">
        <v>200</v>
      </c>
      <c r="H55" s="102"/>
      <c r="I55" s="99"/>
      <c r="J55" s="99"/>
      <c r="K55" s="99"/>
      <c r="L55" s="100"/>
      <c r="M55" s="99"/>
      <c r="N55" s="100"/>
      <c r="O55" s="97"/>
      <c r="P55" s="97"/>
    </row>
    <row r="56" spans="2:16" s="50" customFormat="1" ht="31.5" x14ac:dyDescent="0.25">
      <c r="B56" s="93">
        <f>RPS!B57</f>
        <v>0</v>
      </c>
      <c r="C56" s="94">
        <f>RPS!C57</f>
        <v>0</v>
      </c>
      <c r="D56" s="95">
        <f>RPS!D57</f>
        <v>0</v>
      </c>
      <c r="E56" s="95" t="str">
        <f>RPS!I57</f>
        <v>high order thinking skill (HOTS) dengan kata kerja operasional</v>
      </c>
      <c r="F56" s="96" t="str">
        <f>RPS!J58</f>
        <v>Ceramah</v>
      </c>
      <c r="G56" s="96" t="s">
        <v>200</v>
      </c>
      <c r="I56" s="99"/>
      <c r="J56" s="99"/>
      <c r="K56" s="99"/>
      <c r="L56" s="100"/>
      <c r="M56" s="99"/>
      <c r="N56" s="100"/>
      <c r="O56" s="100"/>
      <c r="P56" s="100"/>
    </row>
    <row r="57" spans="2:16" s="50" customFormat="1" ht="31.5" x14ac:dyDescent="0.25">
      <c r="B57" s="93">
        <f>RPS!B58</f>
        <v>12</v>
      </c>
      <c r="C57" s="94" t="str">
        <f>RPS!C58</f>
        <v>Mengembangkan</v>
      </c>
      <c r="D57" s="95" t="str">
        <f>RPS!D58</f>
        <v>pembelajaran berbasis pengalaman</v>
      </c>
      <c r="E57" s="95" t="str">
        <f>RPS!I58</f>
        <v>10 tingkat pengalaman yang digunakan untuk menyelenggarakan pembelajaran</v>
      </c>
      <c r="F57" s="96" t="str">
        <f>RPS!J59</f>
        <v>Diskusi</v>
      </c>
      <c r="G57" s="96" t="s">
        <v>200</v>
      </c>
      <c r="H57" s="102">
        <v>0.05</v>
      </c>
      <c r="I57" s="99"/>
      <c r="J57" s="99"/>
      <c r="K57" s="99"/>
      <c r="L57" s="100"/>
      <c r="M57" s="99"/>
      <c r="N57" s="100"/>
      <c r="O57" s="100"/>
      <c r="P57" s="100"/>
    </row>
    <row r="58" spans="2:16" s="50" customFormat="1" ht="31.5" x14ac:dyDescent="0.25">
      <c r="B58" s="93">
        <f>RPS!B59</f>
        <v>0</v>
      </c>
      <c r="C58" s="94">
        <f>RPS!C59</f>
        <v>0</v>
      </c>
      <c r="D58" s="95">
        <f>RPS!D59</f>
        <v>0</v>
      </c>
      <c r="E58" s="95" t="str">
        <f>RPS!I59</f>
        <v>contoh pengalaman belajar dari yang paling abstrak hingga yang paling nyata</v>
      </c>
      <c r="F58" s="96" t="str">
        <f>RPS!J60</f>
        <v>Diskusi</v>
      </c>
      <c r="G58" s="96" t="s">
        <v>200</v>
      </c>
      <c r="H58" s="102"/>
      <c r="I58" s="99"/>
      <c r="J58" s="99"/>
      <c r="K58" s="99"/>
      <c r="L58" s="100"/>
      <c r="M58" s="99"/>
      <c r="N58" s="100"/>
      <c r="O58" s="100"/>
      <c r="P58" s="100"/>
    </row>
    <row r="59" spans="2:16" s="50" customFormat="1" ht="47.25" x14ac:dyDescent="0.25">
      <c r="B59" s="93">
        <f>RPS!B60</f>
        <v>0</v>
      </c>
      <c r="C59" s="94">
        <f>RPS!C60</f>
        <v>0</v>
      </c>
      <c r="D59" s="95">
        <f>RPS!D60</f>
        <v>0</v>
      </c>
      <c r="E59" s="95" t="str">
        <f>RPS!I60</f>
        <v>desain penyelenggaraan pembelajaran yang memuat pengalaman abstrak hingga yang paling nyata</v>
      </c>
      <c r="F59" s="96" t="str">
        <f>RPS!J61</f>
        <v>Penugasan</v>
      </c>
      <c r="G59" s="96" t="s">
        <v>200</v>
      </c>
      <c r="H59" s="102"/>
      <c r="I59" s="99"/>
      <c r="J59" s="99"/>
      <c r="K59" s="99"/>
      <c r="L59" s="100"/>
      <c r="M59" s="99"/>
      <c r="N59" s="100"/>
      <c r="O59" s="100"/>
      <c r="P59" s="100"/>
    </row>
    <row r="60" spans="2:16" s="50" customFormat="1" ht="63" x14ac:dyDescent="0.25">
      <c r="B60" s="93">
        <f>RPS!B61</f>
        <v>13</v>
      </c>
      <c r="C60" s="94" t="str">
        <f>RPS!C61</f>
        <v>Mengembangkan</v>
      </c>
      <c r="D60" s="95" t="str">
        <f>RPS!D61</f>
        <v xml:space="preserve">program dan perencanaan pembelajaran pada kompetensi dasar memahami konsep ilmu ekonomi </v>
      </c>
      <c r="E60" s="95" t="str">
        <f>RPS!I61</f>
        <v xml:space="preserve">program dan perencanaan pembelajaran pada kompetensi dasar memahami konsep ilmu ekonomi </v>
      </c>
      <c r="F60" s="96" t="str">
        <f>RPS!J62</f>
        <v>Penugasan</v>
      </c>
      <c r="G60" s="96" t="s">
        <v>200</v>
      </c>
      <c r="H60" s="102">
        <v>0.05</v>
      </c>
      <c r="I60" s="99"/>
      <c r="J60" s="99"/>
      <c r="K60" s="99"/>
      <c r="L60" s="100"/>
      <c r="M60" s="99"/>
      <c r="N60" s="100"/>
      <c r="O60" s="100"/>
      <c r="P60" s="100"/>
    </row>
    <row r="61" spans="2:16" s="50" customFormat="1" ht="63" x14ac:dyDescent="0.25">
      <c r="B61" s="93">
        <f>RPS!B62</f>
        <v>14</v>
      </c>
      <c r="C61" s="94" t="str">
        <f>RPS!C62</f>
        <v>Mengembangkan</v>
      </c>
      <c r="D61" s="95" t="str">
        <f>RPS!D62</f>
        <v>program dan perencanaan pembelajaran pada kompetensi dasar memahami prinsip ekonomi,</v>
      </c>
      <c r="E61" s="95" t="str">
        <f>RPS!I62</f>
        <v>program dan perencanaan pembelajaran pada kompetensi dasar memahami prinsip ekonomi,</v>
      </c>
      <c r="F61" s="96" t="str">
        <f>RPS!J63</f>
        <v>Penugasan</v>
      </c>
      <c r="G61" s="96" t="s">
        <v>200</v>
      </c>
      <c r="H61" s="102">
        <v>0.05</v>
      </c>
      <c r="I61" s="99"/>
      <c r="J61" s="99"/>
      <c r="K61" s="99"/>
      <c r="L61" s="100"/>
      <c r="M61" s="99"/>
      <c r="N61" s="100"/>
      <c r="O61" s="100"/>
      <c r="P61" s="100"/>
    </row>
    <row r="62" spans="2:16" s="50" customFormat="1" ht="63" x14ac:dyDescent="0.25">
      <c r="B62" s="93">
        <f>RPS!B63</f>
        <v>15</v>
      </c>
      <c r="C62" s="94" t="str">
        <f>RPS!C63</f>
        <v>Mengembangkan</v>
      </c>
      <c r="D62" s="95" t="str">
        <f>RPS!D63</f>
        <v>program dan perencanaan pembelajaran pada kompetensi dasar memahami permasalahan ekonomi,</v>
      </c>
      <c r="E62" s="95" t="str">
        <f>RPS!I63</f>
        <v>program dan perencanaan pembelajaran pada kompetensi dasar memahami permasalahan ekonomi,</v>
      </c>
      <c r="F62" s="96">
        <f>RPS!J64</f>
        <v>0</v>
      </c>
      <c r="G62" s="96" t="s">
        <v>200</v>
      </c>
      <c r="H62" s="102">
        <v>0.05</v>
      </c>
      <c r="I62" s="99"/>
      <c r="J62" s="99"/>
      <c r="K62" s="99"/>
      <c r="L62" s="100"/>
      <c r="M62" s="99"/>
      <c r="N62" s="100"/>
      <c r="O62" s="100"/>
      <c r="P62" s="100"/>
    </row>
    <row r="63" spans="2:16" s="50" customFormat="1" x14ac:dyDescent="0.25">
      <c r="B63" s="93">
        <f>RPS!B64</f>
        <v>16</v>
      </c>
      <c r="C63" s="94">
        <f>RPS!C64</f>
        <v>0</v>
      </c>
      <c r="D63" s="95" t="str">
        <f>RPS!D64</f>
        <v>Ujian akhir semester</v>
      </c>
      <c r="E63" s="95">
        <f>RPS!I64</f>
        <v>0</v>
      </c>
      <c r="F63" s="96">
        <f>RPS!J65</f>
        <v>0</v>
      </c>
      <c r="G63" s="96" t="s">
        <v>200</v>
      </c>
      <c r="H63" s="102">
        <v>0.2</v>
      </c>
      <c r="I63" s="99"/>
      <c r="J63" s="99"/>
      <c r="K63" s="99"/>
      <c r="L63" s="100"/>
      <c r="M63" s="99"/>
      <c r="N63" s="100"/>
      <c r="O63" s="100"/>
      <c r="P63" s="100"/>
    </row>
    <row r="64" spans="2:16" x14ac:dyDescent="0.25">
      <c r="B64" s="162" t="s">
        <v>229</v>
      </c>
      <c r="C64" s="163"/>
      <c r="D64" s="163"/>
      <c r="E64" s="164"/>
      <c r="F64" s="164"/>
      <c r="G64" s="165"/>
      <c r="H64" s="103">
        <f>SUM(H23:H63)</f>
        <v>0.90000000000000013</v>
      </c>
      <c r="I64" s="101"/>
      <c r="J64" s="101"/>
      <c r="K64" s="101"/>
      <c r="L64" s="101"/>
      <c r="M64" s="101"/>
      <c r="N64" s="101"/>
      <c r="O64" s="101"/>
      <c r="P64" s="101"/>
    </row>
    <row r="65" spans="2:8" x14ac:dyDescent="0.25">
      <c r="B65" s="36"/>
      <c r="C65" s="36"/>
      <c r="D65" s="36"/>
      <c r="E65" s="36"/>
      <c r="F65" s="36"/>
      <c r="G65" s="36"/>
      <c r="H65" s="35"/>
    </row>
    <row r="66" spans="2:8" x14ac:dyDescent="0.25">
      <c r="B66" s="36"/>
      <c r="C66" s="36"/>
      <c r="D66" s="36"/>
      <c r="E66" s="36"/>
      <c r="F66" s="36"/>
      <c r="G66" s="36"/>
      <c r="H66" s="35"/>
    </row>
    <row r="67" spans="2:8" x14ac:dyDescent="0.25">
      <c r="B67" s="79" t="s">
        <v>355</v>
      </c>
      <c r="C67" s="79"/>
      <c r="D67" s="79"/>
      <c r="E67" s="79"/>
      <c r="F67" s="79"/>
      <c r="G67" s="79"/>
      <c r="H67" s="35"/>
    </row>
    <row r="68" spans="2:8" x14ac:dyDescent="0.25">
      <c r="B68" s="20" t="s">
        <v>273</v>
      </c>
      <c r="C68" s="20" t="s">
        <v>356</v>
      </c>
      <c r="D68" s="20"/>
      <c r="E68" s="20"/>
      <c r="F68" s="20"/>
      <c r="G68" s="20"/>
    </row>
    <row r="69" spans="2:8" x14ac:dyDescent="0.25">
      <c r="B69" s="20"/>
      <c r="C69" s="20"/>
      <c r="D69" s="20"/>
      <c r="E69" s="20"/>
      <c r="F69" s="20"/>
      <c r="G69" s="20"/>
    </row>
    <row r="70" spans="2:8" x14ac:dyDescent="0.25">
      <c r="B70" s="20"/>
      <c r="C70" s="20"/>
      <c r="D70" s="20"/>
      <c r="E70" s="20"/>
      <c r="F70" s="20"/>
      <c r="G70" s="20"/>
    </row>
    <row r="71" spans="2:8" x14ac:dyDescent="0.25">
      <c r="B71" s="20"/>
      <c r="C71" s="20"/>
      <c r="D71" s="20"/>
      <c r="E71" s="20"/>
      <c r="F71" s="20"/>
      <c r="G71" s="20"/>
    </row>
    <row r="72" spans="2:8" x14ac:dyDescent="0.25">
      <c r="B72" s="20"/>
      <c r="C72" s="20"/>
      <c r="D72" s="20"/>
      <c r="E72" s="20"/>
      <c r="F72" s="20"/>
      <c r="G72" s="20"/>
    </row>
    <row r="73" spans="2:8" x14ac:dyDescent="0.25">
      <c r="B73" s="20"/>
      <c r="C73" s="20"/>
      <c r="D73" s="20"/>
      <c r="E73" s="20"/>
      <c r="F73" s="20"/>
      <c r="G73" s="20"/>
    </row>
    <row r="74" spans="2:8" x14ac:dyDescent="0.25">
      <c r="B74" s="20"/>
      <c r="C74" s="20"/>
      <c r="D74" s="20"/>
      <c r="E74" s="20"/>
      <c r="F74" s="20"/>
      <c r="G74" s="20"/>
    </row>
    <row r="75" spans="2:8" x14ac:dyDescent="0.25">
      <c r="B75" s="20"/>
      <c r="C75" s="20"/>
      <c r="D75" s="20"/>
      <c r="E75" s="20"/>
      <c r="F75" s="20"/>
      <c r="G75" s="20"/>
    </row>
    <row r="76" spans="2:8" x14ac:dyDescent="0.25">
      <c r="B76" s="20"/>
      <c r="C76" s="20"/>
      <c r="D76" s="20"/>
      <c r="E76" s="20"/>
      <c r="F76" s="20"/>
      <c r="G76" s="20"/>
    </row>
    <row r="77" spans="2:8" x14ac:dyDescent="0.25">
      <c r="B77" s="20"/>
      <c r="C77" s="20"/>
      <c r="D77" s="20"/>
      <c r="E77" s="20"/>
      <c r="F77" s="20"/>
      <c r="G77" s="20"/>
    </row>
    <row r="78" spans="2:8" x14ac:dyDescent="0.25">
      <c r="B78" s="20"/>
      <c r="C78" s="20"/>
      <c r="D78" s="20"/>
      <c r="E78" s="20"/>
      <c r="F78" s="20"/>
      <c r="G78" s="20"/>
    </row>
    <row r="79" spans="2:8" x14ac:dyDescent="0.25">
      <c r="B79" s="20"/>
      <c r="C79" s="20"/>
      <c r="D79" s="20"/>
      <c r="E79" s="20"/>
      <c r="F79" s="20"/>
      <c r="G79" s="20" t="s">
        <v>357</v>
      </c>
    </row>
    <row r="80" spans="2:8" x14ac:dyDescent="0.25">
      <c r="B80" s="20" t="s">
        <v>358</v>
      </c>
      <c r="C80" s="20"/>
      <c r="D80" s="20"/>
      <c r="E80" s="20" t="s">
        <v>359</v>
      </c>
      <c r="F80" s="20"/>
      <c r="G80" s="20" t="s">
        <v>360</v>
      </c>
    </row>
    <row r="81" spans="2:7" x14ac:dyDescent="0.25">
      <c r="B81" s="20"/>
      <c r="C81" s="20"/>
      <c r="D81" s="20"/>
      <c r="E81" s="20"/>
      <c r="F81" s="20"/>
      <c r="G81" s="20"/>
    </row>
    <row r="82" spans="2:7" x14ac:dyDescent="0.25">
      <c r="B82" s="20"/>
      <c r="C82" s="20"/>
      <c r="D82" s="20"/>
      <c r="E82" s="20"/>
      <c r="F82" s="20"/>
      <c r="G82" s="20"/>
    </row>
    <row r="83" spans="2:7" x14ac:dyDescent="0.25">
      <c r="B83" s="20"/>
      <c r="C83" s="20"/>
      <c r="D83" s="20"/>
      <c r="E83" s="20"/>
      <c r="F83" s="20"/>
      <c r="G83" s="20"/>
    </row>
    <row r="84" spans="2:7" x14ac:dyDescent="0.25">
      <c r="B84" s="20" t="str">
        <f>RPS!E15</f>
        <v>David Firna Setiawan, S.Pd, M.Pd</v>
      </c>
      <c r="C84" s="20"/>
      <c r="D84" s="20"/>
      <c r="E84" s="20"/>
      <c r="F84" s="20"/>
      <c r="G84" s="20" t="s">
        <v>361</v>
      </c>
    </row>
    <row r="85" spans="2:7" x14ac:dyDescent="0.25">
      <c r="E85" s="33" t="s">
        <v>362</v>
      </c>
    </row>
  </sheetData>
  <mergeCells count="24">
    <mergeCell ref="B1:H1"/>
    <mergeCell ref="B2:H2"/>
    <mergeCell ref="E21:E22"/>
    <mergeCell ref="F21:F22"/>
    <mergeCell ref="B64:G64"/>
    <mergeCell ref="C14:H14"/>
    <mergeCell ref="C12:H12"/>
    <mergeCell ref="G21:H21"/>
    <mergeCell ref="B21:B22"/>
    <mergeCell ref="C21:D22"/>
    <mergeCell ref="E4:F4"/>
    <mergeCell ref="E5:F5"/>
    <mergeCell ref="E6:F6"/>
    <mergeCell ref="E7:F7"/>
    <mergeCell ref="E8:F8"/>
    <mergeCell ref="I21:N21"/>
    <mergeCell ref="O21:P21"/>
    <mergeCell ref="E9:F9"/>
    <mergeCell ref="B4:D4"/>
    <mergeCell ref="B5:D5"/>
    <mergeCell ref="B6:D6"/>
    <mergeCell ref="B7:D7"/>
    <mergeCell ref="B8:D8"/>
    <mergeCell ref="B9:D9"/>
  </mergeCells>
  <pageMargins left="0.70866141732283472" right="0.70866141732283472" top="0.74803149606299213" bottom="0.74803149606299213" header="0.31496062992125984" footer="0.31496062992125984"/>
  <pageSetup orientation="portrait" horizontalDpi="0"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'Data base'!$C$1:$C$5</xm:f>
          </x14:formula1>
          <xm:sqref>G23:G63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Data base</vt:lpstr>
      <vt:lpstr>Home</vt:lpstr>
      <vt:lpstr>RPS</vt:lpstr>
      <vt:lpstr>Kontrak kuliah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2018-09-02T08:47:03Z</cp:lastPrinted>
  <dcterms:created xsi:type="dcterms:W3CDTF">2018-09-01T05:29:41Z</dcterms:created>
  <dcterms:modified xsi:type="dcterms:W3CDTF">2018-10-26T02:57:02Z</dcterms:modified>
</cp:coreProperties>
</file>